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525" tabRatio="729" activeTab="1"/>
  </bookViews>
  <sheets>
    <sheet name="横纵向业务流程简图" sheetId="2" r:id="rId1"/>
    <sheet name="科研经费业务指南" sheetId="1" r:id="rId2"/>
    <sheet name="开具校本部发票税费计算" sheetId="3" r:id="rId3"/>
  </sheets>
  <definedNames>
    <definedName name="_xlnm.Print_Titles" localSheetId="1">科研经费业务指南!$1:$1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<sst xmlns="http://schemas.openxmlformats.org/spreadsheetml/2006/main" count="224" uniqueCount="121">
  <si>
    <t>业务名称</t>
  </si>
  <si>
    <t>序号</t>
  </si>
  <si>
    <t>业务节点</t>
  </si>
  <si>
    <t>责任部门</t>
  </si>
  <si>
    <t>责任部门联络人联络方式（办公地点）</t>
  </si>
  <si>
    <t>线上/线下办理</t>
  </si>
  <si>
    <t>是否涉及系统间数据推送</t>
  </si>
  <si>
    <t>备注</t>
  </si>
  <si>
    <t>科研项目开具发票/收据</t>
  </si>
  <si>
    <t>登录科研系统-科研经费-票据管理-新增，填写申请，无需经过审核即可生成《预借票据审批表（发票/收据）》。</t>
  </si>
  <si>
    <t>项目负责人</t>
  </si>
  <si>
    <t>线上</t>
  </si>
  <si>
    <t>否</t>
  </si>
  <si>
    <r>
      <rPr>
        <sz val="14"/>
        <rFont val="宋体"/>
        <charset val="134"/>
        <scheme val="minor"/>
      </rPr>
      <t>1.科研系统中票据申请操作步骤及因科研系统原因无法申请票据的问题，由科技与信息部负责解释。</t>
    </r>
    <r>
      <rPr>
        <sz val="14"/>
        <color theme="1"/>
        <rFont val="宋体"/>
        <charset val="134"/>
        <scheme val="minor"/>
      </rPr>
      <t xml:space="preserve">
2.学校可以开具的发票类型、税率、</t>
    </r>
    <r>
      <rPr>
        <sz val="14"/>
        <rFont val="宋体"/>
        <charset val="134"/>
        <scheme val="minor"/>
      </rPr>
      <t>申请限制、扣税卡号、办理时间、发票开具错误等相关问题，以及何种情况可以开具收据、开具要求等，由财务部门负责解释。</t>
    </r>
  </si>
  <si>
    <r>
      <rPr>
        <b/>
        <sz val="14"/>
        <color theme="1"/>
        <rFont val="宋体"/>
        <charset val="134"/>
        <scheme val="minor"/>
      </rPr>
      <t>开具校本部发票：</t>
    </r>
    <r>
      <rPr>
        <sz val="14"/>
        <color theme="1"/>
        <rFont val="宋体"/>
        <charset val="134"/>
        <scheme val="minor"/>
      </rPr>
      <t>按照本部发票申请要求办理（要求链接：https://www.cupk.edu.cn/xxglb/cl/2021-12-10/20211210.pdf），
增值税及附加=[开票金额（含税）/（1+增值税税率）]*增值税税率*1.12，技术服务费/技术转让费/技术开发费/技术咨询费发票的增值税税率为3%。</t>
    </r>
  </si>
  <si>
    <r>
      <rPr>
        <b/>
        <sz val="14"/>
        <color theme="1"/>
        <rFont val="宋体"/>
        <charset val="134"/>
        <scheme val="minor"/>
      </rPr>
      <t>开具校区发票：</t>
    </r>
    <r>
      <rPr>
        <sz val="14"/>
        <color theme="1"/>
        <rFont val="宋体"/>
        <charset val="134"/>
        <scheme val="minor"/>
      </rPr>
      <t>项目负责人在预开发票时须垫支税金，《预借票据审批表（发票）》中的扣税卡号需填写有足够项目组间接经费额度或不受预算控制的经费卡号。</t>
    </r>
  </si>
  <si>
    <r>
      <rPr>
        <b/>
        <sz val="14"/>
        <rFont val="宋体"/>
        <charset val="134"/>
        <scheme val="minor"/>
      </rPr>
      <t>开具校区发票：</t>
    </r>
    <r>
      <rPr>
        <sz val="14"/>
        <rFont val="宋体"/>
        <charset val="134"/>
        <scheme val="minor"/>
      </rPr>
      <t>项目负责人持《预借票据审批表（发票/收据）》前往财务部办理，开票时间为每月25号之前。
备注：待项目经费到账并完成经费认证后，预借发票的垫付税金将原路退还至代垫经费卡，并从本次到账项目经费中抵扣对应税款。</t>
    </r>
  </si>
  <si>
    <t>财务部</t>
  </si>
  <si>
    <t>发票税金审核：罗宇晴 6633076（J1-1区807）
各类票据开具：杨闰婷 6633073（J1-1区806）</t>
  </si>
  <si>
    <t>线下</t>
  </si>
  <si>
    <t>校区发票退回重开：项目负责人登录财务部网站-下载中心（https://www.cupk.edu.cn/cwb/xzzx/），下载填写《增值税发票退票/拒收说明模板》，携带所需材料和修改正确的《预借票据审批表（发票）》至财务部办理。</t>
  </si>
  <si>
    <t>杨闰婷 6633073（J1-1区806）</t>
  </si>
  <si>
    <t>科研经费认领</t>
  </si>
  <si>
    <t>横向项目须按规定开具发票。</t>
  </si>
  <si>
    <t>是，财务平台推送到款信息至科研系统。</t>
  </si>
  <si>
    <t>1.若一笔到款资金对应多个纵向项目，由科技与信息部及时向财务部提供经费认领明细。
2.若一笔到款资金对应多个横向项目，由项目负责人向财务部提供佐证材料。</t>
  </si>
  <si>
    <t>横向项目如需办理跨校区的经费分割，应在经费认领前办理分割手续，办理流程及要求见链接（https://www.cupk.edu.cn/xxglb/c/2021-12-06/510697.shtml）。</t>
  </si>
  <si>
    <t>登录科研系统-科研经费-经费认领，项目负责人按照自己项目的来款情况查询认领。</t>
  </si>
  <si>
    <t>财务部审核经费认领信息。如为校本部名义立项项目，需待经费从校本部划转至校区后再行审核。</t>
  </si>
  <si>
    <t>罗宇晴 6633076（J1-1区807）</t>
  </si>
  <si>
    <t>校本部经费转移至校区
【仅限横向项目】</t>
  </si>
  <si>
    <t>校区管理的、但经费到账至校本部的横向项目经费，由项目负责人先在科研系统-科研经费-经费认领中提交认领信息。</t>
  </si>
  <si>
    <t>1.对于认领时间较长但未向财务部提交转移申请材料的项目，由科技与信息部负责解释。
2.对于认领时间较长且科技与信息部已及时向财务部提交材料的，由财务部负责解释。
3.纵向项目如涉及跨校区之间的经费转移，由项目负责人及时联系科技与信息部，按照项目经费的管理要求操作。</t>
  </si>
  <si>
    <t>科技与信息部每周两次及时汇总经费认领信息，向本部科学技术研究院提交转款申请，本部科学技术研究院审核完成后，科技与信息部将经费转移申请单和汇款单提交至财务部。</t>
  </si>
  <si>
    <t>科技与信息部</t>
  </si>
  <si>
    <t>康维蕤 6633085（J1-2区807）</t>
  </si>
  <si>
    <t>财务部收到科技与信息部交送材料后，向校本部财务处报送经费转移申请单和汇款单，经费转至校区后，审核通过对应的经费认领。</t>
  </si>
  <si>
    <t>校区分割经费至校本部
【仅限横向项目】</t>
  </si>
  <si>
    <t>项目负责人按照（非财政项目跨校区分割审批流程https://www.cupk.edu.cn/xxglb/c/2021-12-06/510697.shtml）要求，填写申请单，线下分别经过本部科学技术研究院、校区科技与信息部审核。</t>
  </si>
  <si>
    <t>若项目负责人在认领经费前办理了跨校区经费分割审批，则不涉及该流程。</t>
  </si>
  <si>
    <t>科技与信息部根据审核通过的跨校区经费审批单，向财务部提交跨校区分割申请材料和汇款凭证。</t>
  </si>
  <si>
    <t>若财务部尚未审核该笔经费认领，由财务部依据相关材料直接退回认领；若财务部已审核通过该笔经费认领，由科技与信息部联系工程师办理认领退回。</t>
  </si>
  <si>
    <t>经费认领信息退回后，项目负责人按照分割金额，重新提交经费认领。</t>
  </si>
  <si>
    <t>财务部向校本部财务处汇款。</t>
  </si>
  <si>
    <t>科研经费认证（上账）</t>
  </si>
  <si>
    <t>登录科研系统-科研经费-经费认领-已认领，查看审核通过的认领信息，点击“提交经费认证”。</t>
  </si>
  <si>
    <t>是，科研系统推送认证入账信息至财务平台。</t>
  </si>
  <si>
    <t>1.在科研系统中提交经费认证过程中的问题，由科技与信息部负责解释。
2.在财务系统操作过程中的问题，由财务部负责解释。
3.系统间数据推送异常时，由双方同步排查并处理。</t>
  </si>
  <si>
    <t>科技与信息部根据项目类型、来款情况及项目预算等，审核经费认证申请，并通过科研系统推送经费认证数据到财务系统。</t>
  </si>
  <si>
    <t>1.纵向项目（国家级、省部级、基本科研业务费）：路静 6632085（J1-2区807）
2.纵向项目（市级）：姜倩 6632085（J1-2区807）
3.横向项目：康维蕤 6633085（J1-2区807）</t>
  </si>
  <si>
    <t>财务部接收入账信息，办理入账业务。</t>
  </si>
  <si>
    <t>科研项目发放绩效</t>
  </si>
  <si>
    <t>登录科研系统-科研经费-绩效发放，提交绩效发放申请，在研项目的绩效在经费有效期内可分次发放。</t>
  </si>
  <si>
    <t>是，科研系统推送绩效发放数据至财务平台</t>
  </si>
  <si>
    <t>1.横向项目经费卡有效期要求：科研项目对应的经费卡有效期限原则上与合同书完成时间相一致，也可根据项目实际情况延期不超过十二个月；首次经费到账时间超出项目完成期限的，自建卡之日起顺延十二个月；委托方同意延期的，以委托方出具的书面延期时间为准；经费卡到期后予以冻结，并按照委托方及学校相关要求将结余资金进行处理。
2.纵向项目经费卡有效期要求：科研项目对应的经费卡有效期限与计划任务书（或合同书等）完成期限时间一致。超出经费卡有效期即予以冻结；项目因故延期的，经上级部门批准或根据上级部门批复文件，项目负责人提出书面申请，经学院和科研主管部门审批后，经费卡有效期可相应顺延。</t>
  </si>
  <si>
    <t>按照绩效发放阶段审核对应材料，学院、科技与信息部依次审核通过后，生成绩效发放申请表，并通过科研系统推送绩效发放数据到财务系统，数据同步约有半天延迟。</t>
  </si>
  <si>
    <r>
      <rPr>
        <b/>
        <sz val="14"/>
        <color theme="9" tint="-0.249977111117893"/>
        <rFont val="宋体"/>
        <charset val="134"/>
        <scheme val="minor"/>
      </rPr>
      <t>学院</t>
    </r>
    <r>
      <rPr>
        <b/>
        <sz val="14"/>
        <color rgb="FF008000"/>
        <rFont val="宋体"/>
        <charset val="134"/>
        <scheme val="minor"/>
      </rPr>
      <t xml:space="preserve">
科技与信息部</t>
    </r>
  </si>
  <si>
    <r>
      <rPr>
        <b/>
        <sz val="14"/>
        <color theme="9" tint="-0.249977111117893"/>
        <rFont val="宋体"/>
        <charset val="134"/>
        <scheme val="minor"/>
      </rPr>
      <t>学院审核阶段：</t>
    </r>
    <r>
      <rPr>
        <sz val="14"/>
        <color theme="9" tint="-0.249977111117893"/>
        <rFont val="宋体"/>
        <charset val="134"/>
        <scheme val="minor"/>
      </rPr>
      <t xml:space="preserve">
石油学院：张红杰 6633516（C6-3区409）
工学院：唐碧云 6633372（C8-1区420）
文理学院/文化艺术学院：韩洋 6633220（C5-2区410）
工商管理学院/马克思主义学院：刘娜 6633138（J2-1区208）
</t>
    </r>
    <r>
      <rPr>
        <b/>
        <sz val="14"/>
        <color rgb="FF008000"/>
        <rFont val="宋体"/>
        <charset val="134"/>
        <scheme val="minor"/>
      </rPr>
      <t>科技与信息部审核阶段：</t>
    </r>
    <r>
      <rPr>
        <sz val="14"/>
        <color rgb="FF008000"/>
        <rFont val="宋体"/>
        <charset val="134"/>
        <scheme val="minor"/>
      </rPr>
      <t xml:space="preserve">
1.纵向项目（国家级、省部级、基本科研业务费）：路静 6632085（J1-2区807）
2.纵向项目（市级）：姜倩 6632085（J1-2区807）
3.横向项目：康维蕤 6633085（J1-2区807）</t>
    </r>
  </si>
  <si>
    <t>登录财务平台-报账业务办理-课题组劳酬发放，业务信息选择科研项目绩效。在资料准备环节上传《科研项目绩效发放申请表》后提交，无需向财务部报送纸质材料。</t>
  </si>
  <si>
    <t>1.石油学院石油工程系、计算机系：阎玉洁 6633077（J1-1区805）
2.石油学院地质系：白冰 6633075（J1-1区805）
3.工学院：顾娓僮 6633072（J1-1区805）
4.工商马院：阎玉洁 6633077（J1-1区805）
5.文理学院：顾娓僮 6633072（J1-1区805）</t>
  </si>
  <si>
    <t>项目经费卡超过有效期限（经费卡有效期可在科研系统-科研经费-经费卡中查询）后财务平台将无法查询到该经费卡号。若仅需发放绩效，项目负责人可联系财务部处理，之后及时填写课题组劳酬发放报销单。</t>
  </si>
  <si>
    <t>1.石油学院石油工程系、计算机系：阎玉洁 6633077（J1 1区805）
2.石油学院地质系：白冰 6633075（J1 1区805）
3.工学院：顾娓僮 6633072（J1 1区805）
4.工商马院：阎玉洁 6633077（J1 1区805）
5.文理学院：顾娓僮 6633072（J1 1区805）</t>
  </si>
  <si>
    <t>外协项目经费外拨
【应先履行外协项目立项程序】</t>
  </si>
  <si>
    <t>登录科研系统-科研经费-经费外拨，依托对应的外协项目，提交经费外拨申请。</t>
  </si>
  <si>
    <t>学院、科技与信息部依次审核通过后，生成外拨单。</t>
  </si>
  <si>
    <r>
      <rPr>
        <b/>
        <sz val="14"/>
        <color theme="9" tint="-0.249977111117893"/>
        <rFont val="宋体"/>
        <charset val="134"/>
        <scheme val="minor"/>
      </rPr>
      <t>学院</t>
    </r>
    <r>
      <rPr>
        <b/>
        <sz val="14"/>
        <color theme="1"/>
        <rFont val="宋体"/>
        <charset val="134"/>
        <scheme val="minor"/>
      </rPr>
      <t xml:space="preserve">
</t>
    </r>
    <r>
      <rPr>
        <b/>
        <sz val="14"/>
        <color rgb="FF008000"/>
        <rFont val="宋体"/>
        <charset val="134"/>
        <scheme val="minor"/>
      </rPr>
      <t>科技与信息部</t>
    </r>
  </si>
  <si>
    <r>
      <rPr>
        <b/>
        <sz val="14"/>
        <color theme="9" tint="-0.249977111117893"/>
        <rFont val="宋体"/>
        <charset val="134"/>
        <scheme val="minor"/>
      </rPr>
      <t>学院审核阶段：</t>
    </r>
    <r>
      <rPr>
        <sz val="14"/>
        <color theme="9" tint="-0.249977111117893"/>
        <rFont val="宋体"/>
        <charset val="134"/>
        <scheme val="minor"/>
      </rPr>
      <t xml:space="preserve">
石油学院：张红杰 6633516（C6-3区409）
工学院：唐碧云 6633372（C8-1区420）
文理学院/文化艺术学院：韩洋 6633220（C5-2区410）
工商管理学院/马克思主义学院：刘娜 6633138（J2-1区208）
</t>
    </r>
    <r>
      <rPr>
        <b/>
        <sz val="14"/>
        <color rgb="FF008000"/>
        <rFont val="宋体"/>
        <charset val="134"/>
        <scheme val="minor"/>
      </rPr>
      <t>科技与信息部审核阶段：</t>
    </r>
    <r>
      <rPr>
        <sz val="14"/>
        <color rgb="FF008000"/>
        <rFont val="宋体"/>
        <charset val="134"/>
        <scheme val="minor"/>
      </rPr>
      <t xml:space="preserve">
1.纵向项目（国家级/省部级/基本科研业务费）：路静 6632085（J1-二区807）
2.纵向项目（市级）：姜倩 6632085（J1-二区807）
3.横向项目：康维蕤 6633085（J1-二区807）</t>
    </r>
  </si>
  <si>
    <t>登录财务平台-报账业务办理-日常报销，填写并审批完成后携带报销单、外拨单和发票/收据至财务部办理。</t>
  </si>
  <si>
    <t>成果转化项目（KLCG卡）发放奖励</t>
  </si>
  <si>
    <t>横向成果转化（KLCG卡）项目结题验收并归档后，登录科研系统-科研经费-奖励发放，提交申请；奖励需一次性发放，不允许分次发放。</t>
  </si>
  <si>
    <t>学院、科技与信息部依次审核通过后，在科研系统生成审批单及认证单。</t>
  </si>
  <si>
    <r>
      <rPr>
        <b/>
        <sz val="14"/>
        <color theme="9" tint="-0.249977111117893"/>
        <rFont val="宋体"/>
        <charset val="134"/>
        <scheme val="minor"/>
      </rPr>
      <t>学院审核阶段：</t>
    </r>
    <r>
      <rPr>
        <sz val="14"/>
        <color theme="9" tint="-0.249977111117893"/>
        <rFont val="宋体"/>
        <charset val="134"/>
        <scheme val="minor"/>
      </rPr>
      <t xml:space="preserve">
石油学院：张红杰 6633516（C6-3区409）
工学院：唐碧云 6633372（C8-1区420）
文理学院/文化艺术学院：韩洋 6633220（C5-2区410）
工商管理学院/马克思主义学院：刘娜 6633138（J2-1区208）
</t>
    </r>
    <r>
      <rPr>
        <b/>
        <sz val="14"/>
        <color rgb="FF008000"/>
        <rFont val="宋体"/>
        <charset val="134"/>
        <scheme val="minor"/>
      </rPr>
      <t>科技与信息部审核阶段：</t>
    </r>
    <r>
      <rPr>
        <sz val="14"/>
        <color rgb="FF008000"/>
        <rFont val="宋体"/>
        <charset val="134"/>
        <scheme val="minor"/>
      </rPr>
      <t xml:space="preserve">
横向项目：康维蕤 6633085（J1-2区807）</t>
    </r>
  </si>
  <si>
    <t>持《科研经费结转认证单》、《成果转化收益分配表》前往财务办理KLCG卡结转至LKLCG卡。</t>
  </si>
  <si>
    <t>结转至LKLCG卡后，登录财务平台-报账业务办理-人员劳酬，业务信息选择“***科技成果转化奖励-不享受税收优惠”，从LKLCG卡中申请奖励发放，奖励需一次性发放。在资料准备环节上传《科研经费结转认证单》、《成果转化收益分配表》后提交，无需报送纸质材料。</t>
  </si>
  <si>
    <t>成果转化项目（KLZH卡）发放奖励</t>
  </si>
  <si>
    <t>科技与信息部协助项目负责人办理合同登记。（横向项目技术合同登记流程及要求：科研系统-科研办公-文件下载-校区横向项目技术合同认定登记办理流程及附件）</t>
  </si>
  <si>
    <r>
      <rPr>
        <b/>
        <sz val="14"/>
        <color theme="1"/>
        <rFont val="宋体"/>
        <charset val="134"/>
        <scheme val="minor"/>
      </rPr>
      <t xml:space="preserve">项目负责人
</t>
    </r>
    <r>
      <rPr>
        <b/>
        <sz val="14"/>
        <color rgb="FF008000"/>
        <rFont val="宋体"/>
        <charset val="134"/>
        <scheme val="minor"/>
      </rPr>
      <t>科技与信息部</t>
    </r>
  </si>
  <si>
    <t>横向项目：康维蕤 6633085（J1-2区807）</t>
  </si>
  <si>
    <t>《关于职务科技成果转化现金奖励的公示》由财务部、科技与信息部联合公示。</t>
  </si>
  <si>
    <t>横向成果转化（KLZH卡）项目结题验收并归档后，登录科研系统-科研经费-奖励发放，提交申请。</t>
  </si>
  <si>
    <t>登录财务部网站-资料下载，填写《关于职务科技成果转化现金奖励的公示模板》与《税务备案表》，交至财务部。</t>
  </si>
  <si>
    <r>
      <rPr>
        <b/>
        <sz val="14"/>
        <rFont val="宋体"/>
        <charset val="134"/>
        <scheme val="minor"/>
      </rPr>
      <t xml:space="preserve">项目负责人
</t>
    </r>
    <r>
      <rPr>
        <b/>
        <sz val="14"/>
        <color rgb="FF2415E9"/>
        <rFont val="宋体"/>
        <charset val="134"/>
        <scheme val="minor"/>
      </rPr>
      <t>财务部</t>
    </r>
  </si>
  <si>
    <t>朱亚丽 6633079（J1-1区806）</t>
  </si>
  <si>
    <t>公示结束后，项目负责人登录财务平台-报账业务办理-人员劳酬，业务信息选择“***职务科技成果转化现金奖-享受税收优惠政策”，金额按照现金奖励全额发放。在资料准备环节上传合同复印件、《科研经费结转认证单》、《成果转化收益分配表》、专利证书复印件、税务备案表，无需向财务部报送纸质材料。审批通过后财务部将发放现金奖励，并按规定减半征收个人所得税。</t>
  </si>
  <si>
    <t>科研项目结题结账手续
【项目结束后办理经费卡的结转撤并】</t>
  </si>
  <si>
    <t>登录科研系统-科研经费-结题结账-新增，提交申请。</t>
  </si>
  <si>
    <t>学院、科技与信息部依次审核结题结账信息，通过后生成审批单及认证单。</t>
  </si>
  <si>
    <t>登录财务平台-项目经费管理（右侧导航栏）-项目成本确认，填写审批通过后生成《科研项目成本确认单》。</t>
  </si>
  <si>
    <t>持《科研项目结题结账审批表》、《科研经费结转认证单》、《科研项目成本确认单》前往财务办理。若申请结题结账时需要发放奖励，则同步办理，奖励需一次性发放，不允许分次发放。</t>
  </si>
  <si>
    <t>根据《非财政资金科研项目经费管理办法（试行）》，已经结题验收的项目经费卡超过使用期限被冻结两年后，无特殊原因仍未办理归档、结账手续的，经通知、公示10个工作日后，学校将结余经费予以收缴并统筹管理使用。</t>
  </si>
  <si>
    <t>用章业务</t>
  </si>
  <si>
    <t>对于用章材料内容涉及财务业务、需要使用校区公章和校长章的情况,项目负责人登录融合门户-网上服务-综合办公室,填写《科研经费用章（校章、校长章）联合审批表》。</t>
  </si>
  <si>
    <r>
      <rPr>
        <b/>
        <sz val="14"/>
        <color theme="9" tint="-0.249977111117893"/>
        <rFont val="宋体"/>
        <charset val="134"/>
        <scheme val="minor"/>
      </rPr>
      <t>学院</t>
    </r>
    <r>
      <rPr>
        <b/>
        <sz val="14"/>
        <color theme="1"/>
        <rFont val="宋体"/>
        <charset val="134"/>
        <scheme val="minor"/>
      </rPr>
      <t xml:space="preserve">
</t>
    </r>
    <r>
      <rPr>
        <b/>
        <sz val="14"/>
        <color rgb="FF008000"/>
        <rFont val="宋体"/>
        <charset val="134"/>
        <scheme val="minor"/>
      </rPr>
      <t>科技与信息部</t>
    </r>
    <r>
      <rPr>
        <b/>
        <sz val="14"/>
        <color theme="1"/>
        <rFont val="宋体"/>
        <charset val="134"/>
        <scheme val="minor"/>
      </rPr>
      <t xml:space="preserve">
</t>
    </r>
    <r>
      <rPr>
        <b/>
        <sz val="14"/>
        <color rgb="FF2415E9"/>
        <rFont val="宋体"/>
        <charset val="134"/>
        <scheme val="minor"/>
      </rPr>
      <t>财务部</t>
    </r>
  </si>
  <si>
    <r>
      <rPr>
        <b/>
        <sz val="14"/>
        <color theme="9" tint="-0.249977111117893"/>
        <rFont val="宋体"/>
        <charset val="134"/>
        <scheme val="minor"/>
      </rPr>
      <t>学院审核阶段：</t>
    </r>
    <r>
      <rPr>
        <sz val="14"/>
        <color theme="9" tint="-0.249977111117893"/>
        <rFont val="宋体"/>
        <charset val="134"/>
        <scheme val="minor"/>
      </rPr>
      <t xml:space="preserve">
石油学院：张红杰 6633516（C6-3区409）
工学院：唐碧云 6633372（C8-1区420）
文理学院/文化艺术学院：韩洋 6633220（C5-2区410）
工商管理学院/马克思主义学院：刘娜 6633138（J2-1区208）
</t>
    </r>
    <r>
      <rPr>
        <b/>
        <sz val="14"/>
        <color rgb="FF008000"/>
        <rFont val="宋体"/>
        <charset val="134"/>
        <scheme val="minor"/>
      </rPr>
      <t>科技与信息部审核阶段：</t>
    </r>
    <r>
      <rPr>
        <sz val="14"/>
        <color rgb="FF008000"/>
        <rFont val="宋体"/>
        <charset val="134"/>
        <scheme val="minor"/>
      </rPr>
      <t xml:space="preserve">
1.纵向项目（国家级、省部级、基本科研业务费）：路静 6632085（J1-2区807）
2.纵向项目（市级）：姜倩 6632085（J1-2区807）
3.横向项目：康维蕤 6633085（J1-2区807）
</t>
    </r>
    <r>
      <rPr>
        <b/>
        <sz val="14"/>
        <color rgb="FF2415E9"/>
        <rFont val="宋体"/>
        <charset val="134"/>
        <scheme val="minor"/>
      </rPr>
      <t>财务部审核阶段：</t>
    </r>
    <r>
      <rPr>
        <sz val="14"/>
        <color rgb="FF2415E9"/>
        <rFont val="宋体"/>
        <charset val="134"/>
        <scheme val="minor"/>
      </rPr>
      <t xml:space="preserve">
1.财务用章审批：朱亚丽 6633079（J1-1区806）
2.决算等材料审核：
石油学院：朱亚丽 6633079（J1-1区806）
工学院：杜旭 6633072（J1-1区805）
工马学院：周晓荔 6633075（J1-1区805）
文理学院：罗宇晴 6633076（J1-1区807）</t>
    </r>
  </si>
  <si>
    <t>对于用章材料内容仅涉及财务业务、需要使用财务部章、财务专用章、财务部负责人签字章的情况，项目负责人登录融合门户-网上服务-财务部，填写《财务部印章使用审批备案表》。</t>
  </si>
  <si>
    <t>1.财务用章审批：
朱亚丽 6633079（J1-1区806）
2.决算等材料审核：
石油学院：朱亚丽 6633079（J1-1区806）
工学院：杜旭 6633072（J1-1区805）
工马学院：周晓荔 6633075（J1-1区805）
文理学院：罗宇晴 6633076（J1-1区807）</t>
  </si>
  <si>
    <t>审批通过后，项目负责人打印用章审批单，携带用章审批单及用章材料，前往对应部门用章。
财务部章、财务专用章、财务部其他章前往财务办理用章。
校区公章、校长章前往综合办公室办理用章。</t>
  </si>
  <si>
    <t>其他业务
（科研项目过程常出现的、涉及财务的业务）</t>
  </si>
  <si>
    <t>经费报销（包括劳务费、专家咨询费、项目结题过程中产生的审计费、成果鉴定费等）。</t>
  </si>
  <si>
    <t>线上/线下</t>
  </si>
  <si>
    <t>因项目审计或其他原因需要查询财务凭证：登录融合门户-网上服务-财务部，填写《会计档案凭证查阅申请表》，审批通过后携带审批表至财务部办理。</t>
  </si>
  <si>
    <t>科研经费使用有误（决算后办理结题结账时，卡面结余经费与财务审签过的决算数据不同）或审计要求，需要调账：登录融合门户-网上服务-财务部，填写《科研经费调账申请》，审批通过后携带审批表至财务部办理。</t>
  </si>
  <si>
    <t>科研经费退回(包含全额退回资金、退回资金余额等各类情况）。</t>
  </si>
  <si>
    <r>
      <rPr>
        <b/>
        <sz val="14"/>
        <color rgb="FF2415E9"/>
        <rFont val="宋体"/>
        <charset val="134"/>
        <scheme val="minor"/>
      </rPr>
      <t>财务部</t>
    </r>
    <r>
      <rPr>
        <b/>
        <sz val="14"/>
        <rFont val="宋体"/>
        <charset val="134"/>
        <scheme val="minor"/>
      </rPr>
      <t xml:space="preserve">
</t>
    </r>
    <r>
      <rPr>
        <b/>
        <sz val="14"/>
        <color rgb="FF008000"/>
        <rFont val="宋体"/>
        <charset val="134"/>
        <scheme val="minor"/>
      </rPr>
      <t>科技与信息部</t>
    </r>
  </si>
  <si>
    <r>
      <rPr>
        <b/>
        <sz val="14"/>
        <color rgb="FF2415E9"/>
        <rFont val="宋体"/>
        <charset val="134"/>
        <scheme val="minor"/>
      </rPr>
      <t>财务部：</t>
    </r>
    <r>
      <rPr>
        <sz val="14"/>
        <color rgb="FF2415E9"/>
        <rFont val="宋体"/>
        <charset val="134"/>
        <scheme val="minor"/>
      </rPr>
      <t xml:space="preserve">
罗宇晴 6633076（J1-1区807）
</t>
    </r>
    <r>
      <rPr>
        <b/>
        <sz val="14"/>
        <color rgb="FF008000"/>
        <rFont val="宋体"/>
        <charset val="134"/>
        <scheme val="minor"/>
      </rPr>
      <t>科技与信息部：</t>
    </r>
    <r>
      <rPr>
        <sz val="14"/>
        <color rgb="FF008000"/>
        <rFont val="宋体"/>
        <charset val="134"/>
        <scheme val="minor"/>
      </rPr>
      <t xml:space="preserve">
1.纵向项目（国家级、省部级、基本科研业务费）：路静 6632085（J1-2区807）
2.纵向项目（市级）：姜倩 6632085（J1-2区807）
3.横向项目：康维蕤 6633085（J1-2区807）</t>
    </r>
  </si>
  <si>
    <t>1.若上级部门要求全额退回资金：对已计提的管理费由科技与信息部出具书面材料明确具体处理方式；对已报销的费用，若项目负责人选择通过经费调账或转账补足方式处理，由财务部直接办理。
2.若上级部门要求退回资金余额，财务部可依据相关文件规定直接办理退回手续。
3.其他情形由科技与信息部与财务部共同商议后确定处理方案。</t>
  </si>
  <si>
    <t>系统问题。</t>
  </si>
  <si>
    <r>
      <rPr>
        <b/>
        <sz val="14"/>
        <color rgb="FF2415E9"/>
        <rFont val="宋体"/>
        <charset val="134"/>
        <scheme val="minor"/>
      </rPr>
      <t xml:space="preserve">财务部：
</t>
    </r>
    <r>
      <rPr>
        <sz val="14"/>
        <color rgb="FF2415E9"/>
        <rFont val="宋体"/>
        <charset val="134"/>
        <scheme val="minor"/>
      </rPr>
      <t xml:space="preserve">1.经费入账、预算信息推送、经费卡延期信息推送等相关问题：罗宇晴 6633076（J1 1区807）
2.发放绩效、奖励等财务报销问题：
（1）石油学院石油工程系、计算机系：阎玉洁 6633077（J1 1区805）
（2）石油学院地质系：白冰 6633075（J1 1区805）
（3）工学院：顾娓僮 6633072（J1 1区805）
（4）工商马院：阎玉洁 6633077（J1 1区805）
（5）文理学院：顾娓僮 6633072（J1 1区805）
</t>
    </r>
    <r>
      <rPr>
        <b/>
        <sz val="14"/>
        <color rgb="FF008000"/>
        <rFont val="宋体"/>
        <charset val="134"/>
        <scheme val="minor"/>
      </rPr>
      <t>科技与信息部：</t>
    </r>
    <r>
      <rPr>
        <sz val="14"/>
        <color rgb="FF008000"/>
        <rFont val="宋体"/>
        <charset val="134"/>
        <scheme val="minor"/>
      </rPr>
      <t xml:space="preserve">
1.纵向项目（国家级、省部级、基本科研业务费）：路静 6632085（J1-2区807）
2.纵向项目（市级）：姜倩 6632085（J1-2区807）
3.横向项目：康维蕤 6633085（J1-2区807）</t>
    </r>
  </si>
  <si>
    <t>常见科研系统向财务推送数据的业务有：
经费入账
绩效发放
项目延期
经费卡预算变更</t>
  </si>
  <si>
    <t>1.财务平台操作中出现的各类问题由财务部门人员协助老师解决。
2.科研系统操作中出现的各类问题由科技与信息部协助老师解决。
3.系统间数据推送异常时，由双方同步排查并处理。</t>
  </si>
  <si>
    <t>税费计算方式</t>
  </si>
  <si>
    <t>开票金额（含税）（单位：元）</t>
  </si>
  <si>
    <t>←请根据发票需要，在此栏录入数字</t>
  </si>
  <si>
    <t>增值税税率</t>
  </si>
  <si>
    <t>技术服务费/技术转让费/技术开发费/技术咨询费
发票的增值税税率为3%。</t>
  </si>
  <si>
    <t>增值税税额</t>
  </si>
  <si>
    <t>附加税税额</t>
  </si>
  <si>
    <t>税费总额（计算）</t>
  </si>
  <si>
    <t>汇款时，使用“进一法”保留至小数点后两位数，
即无论千分位是多少，都向百分位进1。</t>
  </si>
  <si>
    <t>税费总额（单位：元）</t>
  </si>
  <si>
    <t>汇款金额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</si>
</sst>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b/>
      <sz val="20"/>
      <color theme="1"/>
      <name val="宋体"/>
      <charset val="134"/>
      <scheme val="minor"/>
    </font>
    <font>
      <b/>
      <sz val="14"/>
      <color theme="1"/>
      <name val="宋体"/>
      <charset val="134"/>
      <scheme val="minor"/>
    </font>
    <font>
      <b/>
      <sz val="14"/>
      <color rgb="FFFF0000"/>
      <name val="宋体"/>
      <charset val="134"/>
      <scheme val="minor"/>
    </font>
    <font>
      <sz val="14"/>
      <color theme="1"/>
      <name val="宋体"/>
      <charset val="134"/>
      <scheme val="minor"/>
    </font>
    <font>
      <sz val="11"/>
      <color rgb="FFFF0000"/>
      <name val="宋体"/>
      <charset val="134"/>
      <scheme val="minor"/>
    </font>
    <font>
      <b/>
      <sz val="11"/>
      <color theme="1"/>
      <name val="宋体"/>
      <charset val="134"/>
      <scheme val="minor"/>
    </font>
    <font>
      <sz val="11"/>
      <color rgb="FF2415E9"/>
      <name val="宋体"/>
      <charset val="134"/>
      <scheme val="minor"/>
    </font>
    <font>
      <b/>
      <sz val="14"/>
      <name val="宋体"/>
      <charset val="134"/>
      <scheme val="minor"/>
    </font>
    <font>
      <sz val="14"/>
      <name val="宋体"/>
      <charset val="134"/>
      <scheme val="minor"/>
    </font>
    <font>
      <sz val="14"/>
      <color rgb="FF2415E9"/>
      <name val="宋体"/>
      <charset val="134"/>
      <scheme val="minor"/>
    </font>
    <font>
      <b/>
      <sz val="14"/>
      <color rgb="FF2415E9"/>
      <name val="宋体"/>
      <charset val="134"/>
      <scheme val="minor"/>
    </font>
    <font>
      <sz val="14"/>
      <color rgb="FFFF0000"/>
      <name val="宋体"/>
      <charset val="134"/>
      <scheme val="minor"/>
    </font>
    <font>
      <b/>
      <sz val="14"/>
      <color rgb="FF008000"/>
      <name val="宋体"/>
      <charset val="134"/>
      <scheme val="minor"/>
    </font>
    <font>
      <sz val="14"/>
      <color rgb="FF008000"/>
      <name val="宋体"/>
      <charset val="134"/>
      <scheme val="minor"/>
    </font>
    <font>
      <b/>
      <sz val="14"/>
      <color theme="9" tint="-0.24997711111789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9" tint="-0.249977111117893"/>
      <name val="宋体"/>
      <charset val="134"/>
      <scheme val="minor"/>
    </font>
  </fonts>
  <fills count="36">
    <fill>
      <patternFill patternType="none"/>
    </fill>
    <fill>
      <patternFill patternType="gray125"/>
    </fill>
    <fill>
      <patternFill patternType="solid">
        <fgColor theme="4" tint="0.799798577837458"/>
        <bgColor indexed="64"/>
      </patternFill>
    </fill>
    <fill>
      <patternFill patternType="solid">
        <fgColor rgb="FFFFFF00"/>
        <bgColor indexed="64"/>
      </patternFill>
    </fill>
    <fill>
      <patternFill patternType="solid">
        <fgColor theme="6" tint="0.79992065187536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5" borderId="7"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3" fillId="0" borderId="0" applyNumberFormat="0" applyFill="0" applyBorder="0" applyAlignment="0" applyProtection="0">
      <alignment vertical="center"/>
    </xf>
    <xf numFmtId="0" fontId="24" fillId="6" borderId="10" applyNumberFormat="0" applyAlignment="0" applyProtection="0">
      <alignment vertical="center"/>
    </xf>
    <xf numFmtId="0" fontId="25" fillId="7" borderId="11" applyNumberFormat="0" applyAlignment="0" applyProtection="0">
      <alignment vertical="center"/>
    </xf>
    <xf numFmtId="0" fontId="26" fillId="7" borderId="10" applyNumberFormat="0" applyAlignment="0" applyProtection="0">
      <alignment vertical="center"/>
    </xf>
    <xf numFmtId="0" fontId="27" fillId="8" borderId="12" applyNumberFormat="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35" borderId="0" applyNumberFormat="0" applyBorder="0" applyAlignment="0" applyProtection="0">
      <alignment vertical="center"/>
    </xf>
  </cellStyleXfs>
  <cellXfs count="52">
    <xf numFmtId="0" fontId="0" fillId="0" borderId="0" xfId="0" applyAlignment="1">
      <alignment vertical="center"/>
    </xf>
    <xf numFmtId="0" fontId="0" fillId="0" borderId="0" xfId="0"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0" borderId="3" xfId="0" applyFont="1" applyBorder="1" applyAlignment="1">
      <alignment vertical="center"/>
    </xf>
    <xf numFmtId="0" fontId="2" fillId="3" borderId="3" xfId="0" applyFont="1" applyFill="1" applyBorder="1" applyAlignment="1">
      <alignment vertical="center"/>
    </xf>
    <xf numFmtId="0" fontId="3" fillId="3" borderId="3" xfId="0" applyFont="1" applyFill="1" applyBorder="1" applyAlignment="1">
      <alignment horizontal="center" vertical="center" wrapText="1"/>
    </xf>
    <xf numFmtId="0" fontId="4" fillId="0" borderId="3" xfId="0" applyFont="1" applyBorder="1" applyAlignment="1">
      <alignment vertical="center"/>
    </xf>
    <xf numFmtId="9" fontId="4" fillId="0" borderId="3" xfId="0" applyNumberFormat="1" applyFont="1" applyBorder="1" applyAlignment="1">
      <alignment vertical="center"/>
    </xf>
    <xf numFmtId="0" fontId="4" fillId="0" borderId="3" xfId="0" applyFont="1" applyBorder="1" applyAlignment="1">
      <alignment horizontal="center" vertical="center" wrapText="1"/>
    </xf>
    <xf numFmtId="0" fontId="3" fillId="3" borderId="3" xfId="0" applyFont="1" applyFill="1" applyBorder="1" applyAlignment="1">
      <alignment vertical="center"/>
    </xf>
    <xf numFmtId="0" fontId="0" fillId="0" borderId="0" xfId="0" applyFill="1" applyAlignment="1">
      <alignment vertical="center"/>
    </xf>
    <xf numFmtId="0" fontId="5" fillId="0" borderId="0" xfId="0" applyFont="1" applyAlignment="1">
      <alignment vertical="center"/>
    </xf>
    <xf numFmtId="0" fontId="6"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7" fillId="0" borderId="0" xfId="0" applyFont="1" applyAlignment="1">
      <alignment horizontal="left" vertical="center" wrapText="1"/>
    </xf>
    <xf numFmtId="0" fontId="2" fillId="2" borderId="3"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8" fillId="0" borderId="3" xfId="0" applyFont="1" applyBorder="1" applyAlignment="1">
      <alignment horizontal="left" vertical="center" wrapText="1"/>
    </xf>
    <xf numFmtId="0" fontId="11" fillId="0" borderId="3" xfId="0" applyFont="1" applyBorder="1" applyAlignment="1">
      <alignment horizontal="center" vertical="center" wrapText="1"/>
    </xf>
    <xf numFmtId="0" fontId="10" fillId="0" borderId="3" xfId="0" applyFont="1" applyBorder="1" applyAlignment="1">
      <alignment horizontal="left" vertical="center" wrapText="1"/>
    </xf>
    <xf numFmtId="0" fontId="9" fillId="4" borderId="3"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3" fillId="0" borderId="3" xfId="0"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lignment horizontal="left" vertical="center" wrapText="1"/>
    </xf>
    <xf numFmtId="0" fontId="12" fillId="0" borderId="3" xfId="0" applyFont="1" applyBorder="1" applyAlignment="1">
      <alignment horizontal="center" vertical="center" wrapText="1"/>
    </xf>
    <xf numFmtId="0" fontId="2" fillId="0" borderId="3" xfId="0" applyFont="1" applyBorder="1" applyAlignment="1">
      <alignment horizontal="center" vertical="center" wrapText="1"/>
    </xf>
    <xf numFmtId="0" fontId="4" fillId="0" borderId="3" xfId="0" applyFont="1" applyBorder="1" applyAlignment="1">
      <alignment horizontal="left" vertical="center" wrapText="1"/>
    </xf>
    <xf numFmtId="0" fontId="10" fillId="0" borderId="3" xfId="0" applyFont="1" applyBorder="1" applyAlignment="1">
      <alignment horizontal="center" vertical="center" wrapText="1"/>
    </xf>
    <xf numFmtId="0" fontId="8"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3" xfId="0" applyFont="1" applyBorder="1" applyAlignment="1">
      <alignment horizontal="left" vertical="center" wrapText="1"/>
    </xf>
    <xf numFmtId="0" fontId="15"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5" fillId="0" borderId="3" xfId="0" applyFont="1" applyBorder="1" applyAlignment="1">
      <alignment horizontal="left" vertical="center" wrapText="1"/>
    </xf>
    <xf numFmtId="0" fontId="4" fillId="0" borderId="5" xfId="0" applyFont="1" applyBorder="1" applyAlignment="1">
      <alignment horizontal="center" vertical="center" wrapText="1"/>
    </xf>
    <xf numFmtId="0" fontId="8"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4" fillId="0" borderId="6" xfId="0" applyFont="1" applyBorder="1" applyAlignment="1">
      <alignment horizontal="center" vertical="center" wrapText="1"/>
    </xf>
    <xf numFmtId="0" fontId="15" fillId="0" borderId="3" xfId="0" applyFont="1" applyFill="1" applyBorder="1" applyAlignment="1">
      <alignment horizontal="center" vertical="center" wrapText="1"/>
    </xf>
    <xf numFmtId="0" fontId="10" fillId="0" borderId="3" xfId="0" applyFont="1" applyFill="1" applyBorder="1" applyAlignment="1">
      <alignment vertical="center" wrapText="1"/>
    </xf>
    <xf numFmtId="0" fontId="4" fillId="0" borderId="3" xfId="0" applyFont="1" applyFill="1" applyBorder="1" applyAlignment="1">
      <alignment horizontal="left" vertical="center" wrapText="1"/>
    </xf>
    <xf numFmtId="0" fontId="0"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8000"/>
      <color rgb="002415E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24</xdr:row>
      <xdr:rowOff>29739</xdr:rowOff>
    </xdr:from>
    <xdr:to>
      <xdr:col>14</xdr:col>
      <xdr:colOff>488576</xdr:colOff>
      <xdr:row>48</xdr:row>
      <xdr:rowOff>75878</xdr:rowOff>
    </xdr:to>
    <xdr:pic>
      <xdr:nvPicPr>
        <xdr:cNvPr id="4" name="图片 3"/>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0" y="4144010"/>
          <a:ext cx="10089515" cy="4161155"/>
        </a:xfrm>
        <a:prstGeom prst="rect">
          <a:avLst/>
        </a:prstGeom>
      </xdr:spPr>
    </xdr:pic>
    <xdr:clientData/>
  </xdr:twoCellAnchor>
  <xdr:twoCellAnchor editAs="oneCell">
    <xdr:from>
      <xdr:col>0</xdr:col>
      <xdr:colOff>0</xdr:colOff>
      <xdr:row>0</xdr:row>
      <xdr:rowOff>60353</xdr:rowOff>
    </xdr:from>
    <xdr:to>
      <xdr:col>14</xdr:col>
      <xdr:colOff>488576</xdr:colOff>
      <xdr:row>24</xdr:row>
      <xdr:rowOff>2075</xdr:rowOff>
    </xdr:to>
    <xdr:pic>
      <xdr:nvPicPr>
        <xdr:cNvPr id="6" name="图片 5"/>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0" y="60325"/>
          <a:ext cx="10089515" cy="405638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85" zoomScaleNormal="85" workbookViewId="0">
      <selection activeCell="S17" sqref="S17"/>
    </sheetView>
  </sheetViews>
  <sheetFormatPr defaultColWidth="9" defaultRowHeight="13.5"/>
  <sheetData/>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9"/>
  <sheetViews>
    <sheetView tabSelected="1" zoomScale="70" zoomScaleNormal="70" zoomScaleSheetLayoutView="70" workbookViewId="0">
      <pane ySplit="1" topLeftCell="A44" activePane="bottomLeft" state="frozen"/>
      <selection/>
      <selection pane="bottomLeft" activeCell="A1" sqref="A1"/>
    </sheetView>
  </sheetViews>
  <sheetFormatPr defaultColWidth="9" defaultRowHeight="13.5" outlineLevelCol="7"/>
  <cols>
    <col min="1" max="1" width="29.75" style="14" customWidth="1"/>
    <col min="2" max="2" width="6" style="15" customWidth="1"/>
    <col min="3" max="3" width="91.375" style="16" customWidth="1"/>
    <col min="4" max="4" width="16.75" style="14" customWidth="1"/>
    <col min="5" max="5" width="64.125" style="17" customWidth="1"/>
    <col min="6" max="6" width="12.5" style="15" customWidth="1"/>
    <col min="7" max="7" width="20.25" style="15" customWidth="1"/>
    <col min="8" max="8" width="55.25" style="16" customWidth="1"/>
  </cols>
  <sheetData>
    <row r="1" s="1" customFormat="1" ht="37.5" spans="1:8">
      <c r="A1" s="18" t="s">
        <v>0</v>
      </c>
      <c r="B1" s="18" t="s">
        <v>1</v>
      </c>
      <c r="C1" s="18" t="s">
        <v>2</v>
      </c>
      <c r="D1" s="18" t="s">
        <v>3</v>
      </c>
      <c r="E1" s="19" t="s">
        <v>4</v>
      </c>
      <c r="F1" s="18" t="s">
        <v>5</v>
      </c>
      <c r="G1" s="18" t="s">
        <v>6</v>
      </c>
      <c r="H1" s="18" t="s">
        <v>7</v>
      </c>
    </row>
    <row r="2" s="12" customFormat="1" ht="55.5" customHeight="1" spans="1:8">
      <c r="A2" s="20" t="s">
        <v>8</v>
      </c>
      <c r="B2" s="21">
        <v>1</v>
      </c>
      <c r="C2" s="22" t="s">
        <v>9</v>
      </c>
      <c r="D2" s="20" t="s">
        <v>10</v>
      </c>
      <c r="E2" s="23"/>
      <c r="F2" s="24" t="s">
        <v>11</v>
      </c>
      <c r="G2" s="21" t="s">
        <v>12</v>
      </c>
      <c r="H2" s="22" t="s">
        <v>13</v>
      </c>
    </row>
    <row r="3" s="12" customFormat="1" ht="81.75" customHeight="1" spans="1:8">
      <c r="A3" s="20"/>
      <c r="B3" s="21">
        <v>2</v>
      </c>
      <c r="C3" s="25" t="s">
        <v>14</v>
      </c>
      <c r="D3" s="20"/>
      <c r="E3" s="23"/>
      <c r="F3" s="24"/>
      <c r="G3" s="21"/>
      <c r="H3" s="22"/>
    </row>
    <row r="4" s="12" customFormat="1" ht="55.5" customHeight="1" spans="1:8">
      <c r="A4" s="20"/>
      <c r="B4" s="21">
        <v>3</v>
      </c>
      <c r="C4" s="25" t="s">
        <v>15</v>
      </c>
      <c r="D4" s="20"/>
      <c r="E4" s="23"/>
      <c r="F4" s="24"/>
      <c r="G4" s="21"/>
      <c r="H4" s="22"/>
    </row>
    <row r="5" s="12" customFormat="1" ht="75" spans="1:8">
      <c r="A5" s="20"/>
      <c r="B5" s="21">
        <v>4</v>
      </c>
      <c r="C5" s="26" t="s">
        <v>16</v>
      </c>
      <c r="D5" s="27" t="s">
        <v>17</v>
      </c>
      <c r="E5" s="28" t="s">
        <v>18</v>
      </c>
      <c r="F5" s="29" t="s">
        <v>19</v>
      </c>
      <c r="G5" s="21"/>
      <c r="H5" s="30"/>
    </row>
    <row r="6" s="13" customFormat="1" ht="76.5" customHeight="1" spans="1:8">
      <c r="A6" s="31"/>
      <c r="B6" s="32">
        <v>5</v>
      </c>
      <c r="C6" s="33" t="s">
        <v>20</v>
      </c>
      <c r="D6" s="27" t="s">
        <v>17</v>
      </c>
      <c r="E6" s="28" t="s">
        <v>21</v>
      </c>
      <c r="F6" s="29" t="s">
        <v>19</v>
      </c>
      <c r="G6" s="34"/>
      <c r="H6" s="30"/>
    </row>
    <row r="7" ht="43.5" customHeight="1" spans="1:8">
      <c r="A7" s="35" t="s">
        <v>22</v>
      </c>
      <c r="B7" s="10">
        <v>1</v>
      </c>
      <c r="C7" s="36" t="s">
        <v>23</v>
      </c>
      <c r="D7" s="35" t="s">
        <v>10</v>
      </c>
      <c r="E7" s="37"/>
      <c r="F7" s="32" t="s">
        <v>11</v>
      </c>
      <c r="G7" s="32" t="s">
        <v>24</v>
      </c>
      <c r="H7" s="33" t="s">
        <v>25</v>
      </c>
    </row>
    <row r="8" ht="67.5" customHeight="1" spans="1:8">
      <c r="A8" s="35"/>
      <c r="B8" s="10">
        <v>2</v>
      </c>
      <c r="C8" s="36" t="s">
        <v>26</v>
      </c>
      <c r="D8" s="35"/>
      <c r="E8" s="37"/>
      <c r="F8" s="32"/>
      <c r="G8" s="32"/>
      <c r="H8" s="33"/>
    </row>
    <row r="9" ht="43.5" customHeight="1" spans="1:8">
      <c r="A9" s="35"/>
      <c r="B9" s="10">
        <v>3</v>
      </c>
      <c r="C9" s="36" t="s">
        <v>27</v>
      </c>
      <c r="D9" s="35"/>
      <c r="E9" s="37"/>
      <c r="F9" s="32"/>
      <c r="G9" s="32"/>
      <c r="H9" s="33"/>
    </row>
    <row r="10" ht="43.5" customHeight="1" spans="1:8">
      <c r="A10" s="35"/>
      <c r="B10" s="10">
        <v>4</v>
      </c>
      <c r="C10" s="33" t="s">
        <v>28</v>
      </c>
      <c r="D10" s="27" t="s">
        <v>17</v>
      </c>
      <c r="E10" s="28" t="s">
        <v>29</v>
      </c>
      <c r="F10" s="32" t="s">
        <v>11</v>
      </c>
      <c r="G10" s="32"/>
      <c r="H10" s="33"/>
    </row>
    <row r="11" ht="66" customHeight="1" spans="1:8">
      <c r="A11" s="38" t="s">
        <v>30</v>
      </c>
      <c r="B11" s="32">
        <v>1</v>
      </c>
      <c r="C11" s="36" t="s">
        <v>31</v>
      </c>
      <c r="D11" s="35" t="s">
        <v>10</v>
      </c>
      <c r="E11" s="28"/>
      <c r="F11" s="32" t="s">
        <v>11</v>
      </c>
      <c r="G11" s="32" t="s">
        <v>12</v>
      </c>
      <c r="H11" s="33" t="s">
        <v>32</v>
      </c>
    </row>
    <row r="12" ht="66" customHeight="1" spans="1:8">
      <c r="A12" s="27"/>
      <c r="B12" s="32">
        <v>2</v>
      </c>
      <c r="C12" s="33" t="s">
        <v>33</v>
      </c>
      <c r="D12" s="39" t="s">
        <v>34</v>
      </c>
      <c r="E12" s="40" t="s">
        <v>35</v>
      </c>
      <c r="F12" s="29" t="s">
        <v>19</v>
      </c>
      <c r="G12" s="32"/>
      <c r="H12" s="33"/>
    </row>
    <row r="13" ht="66" customHeight="1" spans="1:8">
      <c r="A13" s="27"/>
      <c r="B13" s="32">
        <v>3</v>
      </c>
      <c r="C13" s="33" t="s">
        <v>36</v>
      </c>
      <c r="D13" s="27" t="s">
        <v>17</v>
      </c>
      <c r="E13" s="28" t="s">
        <v>29</v>
      </c>
      <c r="F13" s="32" t="s">
        <v>11</v>
      </c>
      <c r="G13" s="32"/>
      <c r="H13" s="33"/>
    </row>
    <row r="14" ht="66" customHeight="1" spans="1:8">
      <c r="A14" s="38" t="s">
        <v>37</v>
      </c>
      <c r="B14" s="32">
        <v>1</v>
      </c>
      <c r="C14" s="33" t="s">
        <v>38</v>
      </c>
      <c r="D14" s="38" t="s">
        <v>10</v>
      </c>
      <c r="E14" s="28"/>
      <c r="F14" s="29" t="s">
        <v>19</v>
      </c>
      <c r="G14" s="32" t="s">
        <v>12</v>
      </c>
      <c r="H14" s="33" t="s">
        <v>39</v>
      </c>
    </row>
    <row r="15" ht="54.95" customHeight="1" spans="1:8">
      <c r="A15" s="38"/>
      <c r="B15" s="32">
        <v>2</v>
      </c>
      <c r="C15" s="33" t="s">
        <v>40</v>
      </c>
      <c r="D15" s="39" t="s">
        <v>34</v>
      </c>
      <c r="E15" s="40" t="s">
        <v>35</v>
      </c>
      <c r="F15" s="29" t="s">
        <v>19</v>
      </c>
      <c r="G15" s="32"/>
      <c r="H15" s="33"/>
    </row>
    <row r="16" ht="54.95" customHeight="1" spans="1:8">
      <c r="A16" s="38"/>
      <c r="B16" s="32">
        <v>3</v>
      </c>
      <c r="C16" s="33" t="s">
        <v>41</v>
      </c>
      <c r="D16" s="27" t="s">
        <v>17</v>
      </c>
      <c r="E16" s="28" t="s">
        <v>29</v>
      </c>
      <c r="F16" s="32" t="s">
        <v>11</v>
      </c>
      <c r="G16" s="32"/>
      <c r="H16" s="33"/>
    </row>
    <row r="17" ht="34.5" customHeight="1" spans="1:8">
      <c r="A17" s="38"/>
      <c r="B17" s="32">
        <v>4</v>
      </c>
      <c r="C17" s="33" t="s">
        <v>42</v>
      </c>
      <c r="D17" s="38" t="s">
        <v>10</v>
      </c>
      <c r="E17" s="28"/>
      <c r="F17" s="32" t="s">
        <v>11</v>
      </c>
      <c r="G17" s="32"/>
      <c r="H17" s="33"/>
    </row>
    <row r="18" ht="34.5" customHeight="1" spans="1:8">
      <c r="A18" s="38"/>
      <c r="B18" s="32">
        <v>5</v>
      </c>
      <c r="C18" s="33" t="s">
        <v>43</v>
      </c>
      <c r="D18" s="27" t="s">
        <v>17</v>
      </c>
      <c r="E18" s="28" t="s">
        <v>29</v>
      </c>
      <c r="F18" s="32" t="s">
        <v>11</v>
      </c>
      <c r="G18" s="32"/>
      <c r="H18" s="33"/>
    </row>
    <row r="19" ht="45" customHeight="1" spans="1:8">
      <c r="A19" s="35" t="s">
        <v>44</v>
      </c>
      <c r="B19" s="10">
        <v>1</v>
      </c>
      <c r="C19" s="36" t="s">
        <v>45</v>
      </c>
      <c r="D19" s="35" t="s">
        <v>10</v>
      </c>
      <c r="E19" s="28"/>
      <c r="F19" s="32" t="s">
        <v>11</v>
      </c>
      <c r="G19" s="10" t="s">
        <v>46</v>
      </c>
      <c r="H19" s="33" t="s">
        <v>47</v>
      </c>
    </row>
    <row r="20" ht="75" spans="1:8">
      <c r="A20" s="35"/>
      <c r="B20" s="10">
        <v>2</v>
      </c>
      <c r="C20" s="36" t="s">
        <v>48</v>
      </c>
      <c r="D20" s="39" t="s">
        <v>34</v>
      </c>
      <c r="E20" s="40" t="s">
        <v>49</v>
      </c>
      <c r="F20" s="32" t="s">
        <v>11</v>
      </c>
      <c r="G20" s="10"/>
      <c r="H20" s="33"/>
    </row>
    <row r="21" ht="30" customHeight="1" spans="1:8">
      <c r="A21" s="35"/>
      <c r="B21" s="10">
        <v>3</v>
      </c>
      <c r="C21" s="33" t="s">
        <v>50</v>
      </c>
      <c r="D21" s="27" t="s">
        <v>17</v>
      </c>
      <c r="E21" s="28" t="s">
        <v>29</v>
      </c>
      <c r="F21" s="32" t="s">
        <v>11</v>
      </c>
      <c r="G21" s="10"/>
      <c r="H21" s="33"/>
    </row>
    <row r="22" ht="45" customHeight="1" spans="1:8">
      <c r="A22" s="35" t="s">
        <v>51</v>
      </c>
      <c r="B22" s="10">
        <v>1</v>
      </c>
      <c r="C22" s="36" t="s">
        <v>52</v>
      </c>
      <c r="D22" s="35" t="s">
        <v>10</v>
      </c>
      <c r="E22" s="28"/>
      <c r="F22" s="32" t="s">
        <v>11</v>
      </c>
      <c r="G22" s="10" t="s">
        <v>53</v>
      </c>
      <c r="H22" s="33" t="s">
        <v>54</v>
      </c>
    </row>
    <row r="23" ht="206.25" spans="1:8">
      <c r="A23" s="35"/>
      <c r="B23" s="10">
        <v>2</v>
      </c>
      <c r="C23" s="36" t="s">
        <v>55</v>
      </c>
      <c r="D23" s="41" t="s">
        <v>56</v>
      </c>
      <c r="E23" s="28" t="s">
        <v>57</v>
      </c>
      <c r="F23" s="32" t="s">
        <v>11</v>
      </c>
      <c r="G23" s="10"/>
      <c r="H23" s="33"/>
    </row>
    <row r="24" ht="112.5" spans="1:8">
      <c r="A24" s="35"/>
      <c r="B24" s="10">
        <v>3</v>
      </c>
      <c r="C24" s="22" t="s">
        <v>58</v>
      </c>
      <c r="D24" s="27" t="s">
        <v>17</v>
      </c>
      <c r="E24" s="28" t="s">
        <v>59</v>
      </c>
      <c r="F24" s="32" t="s">
        <v>11</v>
      </c>
      <c r="G24" s="10"/>
      <c r="H24" s="33"/>
    </row>
    <row r="25" ht="112.5" spans="1:8">
      <c r="A25" s="35"/>
      <c r="B25" s="10">
        <v>4</v>
      </c>
      <c r="C25" s="22" t="s">
        <v>60</v>
      </c>
      <c r="D25" s="27" t="s">
        <v>17</v>
      </c>
      <c r="E25" s="28" t="s">
        <v>61</v>
      </c>
      <c r="F25" s="32" t="s">
        <v>11</v>
      </c>
      <c r="G25" s="10"/>
      <c r="H25" s="33"/>
    </row>
    <row r="26" ht="33" customHeight="1" spans="1:8">
      <c r="A26" s="38" t="s">
        <v>62</v>
      </c>
      <c r="B26" s="32">
        <v>1</v>
      </c>
      <c r="C26" s="33" t="s">
        <v>63</v>
      </c>
      <c r="D26" s="35" t="s">
        <v>10</v>
      </c>
      <c r="E26" s="28"/>
      <c r="F26" s="32" t="s">
        <v>11</v>
      </c>
      <c r="G26" s="10" t="s">
        <v>12</v>
      </c>
      <c r="H26" s="42"/>
    </row>
    <row r="27" ht="206.25" spans="1:8">
      <c r="A27" s="38"/>
      <c r="B27" s="32">
        <v>2</v>
      </c>
      <c r="C27" s="33" t="s">
        <v>64</v>
      </c>
      <c r="D27" s="41" t="s">
        <v>65</v>
      </c>
      <c r="E27" s="43" t="s">
        <v>66</v>
      </c>
      <c r="F27" s="32" t="s">
        <v>11</v>
      </c>
      <c r="G27" s="10"/>
      <c r="H27" s="44"/>
    </row>
    <row r="28" s="12" customFormat="1" ht="112.5" spans="1:8">
      <c r="A28" s="45"/>
      <c r="B28" s="24">
        <v>3</v>
      </c>
      <c r="C28" s="22" t="s">
        <v>67</v>
      </c>
      <c r="D28" s="46" t="s">
        <v>17</v>
      </c>
      <c r="E28" s="28" t="s">
        <v>59</v>
      </c>
      <c r="F28" s="29" t="s">
        <v>19</v>
      </c>
      <c r="G28" s="21"/>
      <c r="H28" s="47"/>
    </row>
    <row r="29" ht="47.25" customHeight="1" spans="1:8">
      <c r="A29" s="35" t="s">
        <v>68</v>
      </c>
      <c r="B29" s="10">
        <v>1</v>
      </c>
      <c r="C29" s="33" t="s">
        <v>69</v>
      </c>
      <c r="D29" s="35" t="s">
        <v>10</v>
      </c>
      <c r="E29" s="28"/>
      <c r="F29" s="32" t="s">
        <v>11</v>
      </c>
      <c r="G29" s="10" t="s">
        <v>12</v>
      </c>
      <c r="H29" s="42"/>
    </row>
    <row r="30" ht="150" spans="1:8">
      <c r="A30" s="35"/>
      <c r="B30" s="10">
        <v>2</v>
      </c>
      <c r="C30" s="33" t="s">
        <v>70</v>
      </c>
      <c r="D30" s="41" t="s">
        <v>65</v>
      </c>
      <c r="E30" s="28" t="s">
        <v>71</v>
      </c>
      <c r="F30" s="32" t="s">
        <v>11</v>
      </c>
      <c r="G30" s="10"/>
      <c r="H30" s="44"/>
    </row>
    <row r="31" ht="112.5" spans="1:8">
      <c r="A31" s="35"/>
      <c r="B31" s="10">
        <v>3</v>
      </c>
      <c r="C31" s="22" t="s">
        <v>72</v>
      </c>
      <c r="D31" s="27" t="s">
        <v>17</v>
      </c>
      <c r="E31" s="28" t="s">
        <v>59</v>
      </c>
      <c r="F31" s="29" t="s">
        <v>19</v>
      </c>
      <c r="G31" s="10"/>
      <c r="H31" s="44"/>
    </row>
    <row r="32" s="12" customFormat="1" ht="112.5" spans="1:8">
      <c r="A32" s="20"/>
      <c r="B32" s="21">
        <v>4</v>
      </c>
      <c r="C32" s="22" t="s">
        <v>73</v>
      </c>
      <c r="D32" s="46" t="s">
        <v>17</v>
      </c>
      <c r="E32" s="28" t="s">
        <v>59</v>
      </c>
      <c r="F32" s="32" t="s">
        <v>11</v>
      </c>
      <c r="G32" s="21"/>
      <c r="H32" s="47"/>
    </row>
    <row r="33" ht="66.75" customHeight="1" spans="1:8">
      <c r="A33" s="20" t="s">
        <v>74</v>
      </c>
      <c r="B33" s="21">
        <v>1</v>
      </c>
      <c r="C33" s="33" t="s">
        <v>75</v>
      </c>
      <c r="D33" s="35" t="s">
        <v>76</v>
      </c>
      <c r="E33" s="40" t="s">
        <v>77</v>
      </c>
      <c r="F33" s="29" t="s">
        <v>19</v>
      </c>
      <c r="G33" s="10" t="s">
        <v>12</v>
      </c>
      <c r="H33" s="33" t="s">
        <v>78</v>
      </c>
    </row>
    <row r="34" ht="49.5" customHeight="1" spans="1:8">
      <c r="A34" s="20"/>
      <c r="B34" s="21">
        <v>2</v>
      </c>
      <c r="C34" s="33" t="s">
        <v>79</v>
      </c>
      <c r="D34" s="35" t="s">
        <v>10</v>
      </c>
      <c r="E34" s="28"/>
      <c r="F34" s="32" t="s">
        <v>11</v>
      </c>
      <c r="G34" s="10"/>
      <c r="H34" s="33"/>
    </row>
    <row r="35" ht="150" spans="1:8">
      <c r="A35" s="20"/>
      <c r="B35" s="21">
        <v>3</v>
      </c>
      <c r="C35" s="33" t="s">
        <v>70</v>
      </c>
      <c r="D35" s="41" t="s">
        <v>65</v>
      </c>
      <c r="E35" s="28" t="s">
        <v>71</v>
      </c>
      <c r="F35" s="32" t="s">
        <v>11</v>
      </c>
      <c r="G35" s="10"/>
      <c r="H35" s="33"/>
    </row>
    <row r="36" ht="50.1" customHeight="1" spans="1:8">
      <c r="A36" s="20"/>
      <c r="B36" s="21">
        <v>4</v>
      </c>
      <c r="C36" s="22" t="s">
        <v>80</v>
      </c>
      <c r="D36" s="45" t="s">
        <v>81</v>
      </c>
      <c r="E36" s="30" t="s">
        <v>82</v>
      </c>
      <c r="F36" s="29" t="s">
        <v>19</v>
      </c>
      <c r="G36" s="10"/>
      <c r="H36" s="33"/>
    </row>
    <row r="37" ht="112.5" spans="1:8">
      <c r="A37" s="20"/>
      <c r="B37" s="21">
        <v>5</v>
      </c>
      <c r="C37" s="22" t="s">
        <v>83</v>
      </c>
      <c r="D37" s="46" t="s">
        <v>17</v>
      </c>
      <c r="E37" s="28" t="s">
        <v>59</v>
      </c>
      <c r="F37" s="32" t="s">
        <v>11</v>
      </c>
      <c r="G37" s="10"/>
      <c r="H37" s="33"/>
    </row>
    <row r="38" ht="21.95" customHeight="1" spans="1:8">
      <c r="A38" s="35" t="s">
        <v>84</v>
      </c>
      <c r="B38" s="10">
        <v>1</v>
      </c>
      <c r="C38" s="36" t="s">
        <v>85</v>
      </c>
      <c r="D38" s="35" t="s">
        <v>10</v>
      </c>
      <c r="E38" s="28"/>
      <c r="F38" s="32" t="s">
        <v>11</v>
      </c>
      <c r="G38" s="10" t="s">
        <v>12</v>
      </c>
      <c r="H38" s="42"/>
    </row>
    <row r="39" ht="206.25" spans="1:8">
      <c r="A39" s="35"/>
      <c r="B39" s="10">
        <v>2</v>
      </c>
      <c r="C39" s="36" t="s">
        <v>86</v>
      </c>
      <c r="D39" s="41" t="s">
        <v>65</v>
      </c>
      <c r="E39" s="28" t="s">
        <v>57</v>
      </c>
      <c r="F39" s="32" t="s">
        <v>11</v>
      </c>
      <c r="G39" s="10"/>
      <c r="H39" s="44"/>
    </row>
    <row r="40" ht="49.5" customHeight="1" spans="1:8">
      <c r="A40" s="35"/>
      <c r="B40" s="10">
        <v>3</v>
      </c>
      <c r="C40" s="33" t="s">
        <v>87</v>
      </c>
      <c r="D40" s="27" t="s">
        <v>17</v>
      </c>
      <c r="E40" s="28" t="s">
        <v>59</v>
      </c>
      <c r="F40" s="29" t="s">
        <v>19</v>
      </c>
      <c r="G40" s="10"/>
      <c r="H40" s="44"/>
    </row>
    <row r="41" ht="65.25" customHeight="1" spans="1:8">
      <c r="A41" s="35"/>
      <c r="B41" s="10">
        <v>4</v>
      </c>
      <c r="C41" s="33" t="s">
        <v>88</v>
      </c>
      <c r="D41" s="27"/>
      <c r="E41" s="28"/>
      <c r="F41" s="29"/>
      <c r="G41" s="10"/>
      <c r="H41" s="44"/>
    </row>
    <row r="42" s="12" customFormat="1" ht="69.95" customHeight="1" spans="1:8">
      <c r="A42" s="35"/>
      <c r="B42" s="10">
        <v>5</v>
      </c>
      <c r="C42" s="22" t="s">
        <v>89</v>
      </c>
      <c r="D42" s="35" t="s">
        <v>10</v>
      </c>
      <c r="E42" s="28"/>
      <c r="F42" s="32" t="s">
        <v>11</v>
      </c>
      <c r="G42" s="10"/>
      <c r="H42" s="47"/>
    </row>
    <row r="43" s="12" customFormat="1" ht="363" customHeight="1" spans="1:8">
      <c r="A43" s="20" t="s">
        <v>90</v>
      </c>
      <c r="B43" s="21">
        <v>1</v>
      </c>
      <c r="C43" s="22" t="s">
        <v>91</v>
      </c>
      <c r="D43" s="48" t="s">
        <v>92</v>
      </c>
      <c r="E43" s="49" t="s">
        <v>93</v>
      </c>
      <c r="F43" s="24" t="s">
        <v>11</v>
      </c>
      <c r="G43" s="21" t="s">
        <v>12</v>
      </c>
      <c r="H43" s="30"/>
    </row>
    <row r="44" s="12" customFormat="1" ht="131.25" spans="1:8">
      <c r="A44" s="20"/>
      <c r="B44" s="21">
        <v>2</v>
      </c>
      <c r="C44" s="22" t="s">
        <v>94</v>
      </c>
      <c r="D44" s="46" t="s">
        <v>17</v>
      </c>
      <c r="E44" s="49" t="s">
        <v>95</v>
      </c>
      <c r="F44" s="24"/>
      <c r="G44" s="21"/>
      <c r="H44" s="30"/>
    </row>
    <row r="45" s="12" customFormat="1" ht="94.5" customHeight="1" spans="1:8">
      <c r="A45" s="20"/>
      <c r="B45" s="21">
        <v>3</v>
      </c>
      <c r="C45" s="50" t="s">
        <v>96</v>
      </c>
      <c r="D45" s="20" t="s">
        <v>10</v>
      </c>
      <c r="E45" s="30"/>
      <c r="F45" s="29" t="s">
        <v>19</v>
      </c>
      <c r="G45" s="21"/>
      <c r="H45" s="50"/>
    </row>
    <row r="46" ht="112.5" spans="1:8">
      <c r="A46" s="35" t="s">
        <v>97</v>
      </c>
      <c r="B46" s="10">
        <v>1</v>
      </c>
      <c r="C46" s="36" t="s">
        <v>98</v>
      </c>
      <c r="D46" s="27" t="s">
        <v>17</v>
      </c>
      <c r="E46" s="28" t="s">
        <v>59</v>
      </c>
      <c r="F46" s="29" t="s">
        <v>99</v>
      </c>
      <c r="G46" s="10" t="s">
        <v>12</v>
      </c>
      <c r="H46" s="22"/>
    </row>
    <row r="47" ht="48.75" customHeight="1" spans="1:8">
      <c r="A47" s="35"/>
      <c r="B47" s="10">
        <v>2</v>
      </c>
      <c r="C47" s="33" t="s">
        <v>100</v>
      </c>
      <c r="D47" s="27" t="s">
        <v>17</v>
      </c>
      <c r="E47" s="28" t="s">
        <v>21</v>
      </c>
      <c r="F47" s="29" t="s">
        <v>19</v>
      </c>
      <c r="G47" s="10" t="s">
        <v>12</v>
      </c>
      <c r="H47" s="22"/>
    </row>
    <row r="48" ht="112.5" spans="1:8">
      <c r="A48" s="35"/>
      <c r="B48" s="10">
        <v>3</v>
      </c>
      <c r="C48" s="33" t="s">
        <v>101</v>
      </c>
      <c r="D48" s="27" t="s">
        <v>17</v>
      </c>
      <c r="E48" s="28" t="s">
        <v>59</v>
      </c>
      <c r="F48" s="29" t="s">
        <v>19</v>
      </c>
      <c r="G48" s="10" t="s">
        <v>12</v>
      </c>
      <c r="H48" s="22"/>
    </row>
    <row r="49" s="12" customFormat="1" ht="170.1" customHeight="1" spans="1:8">
      <c r="A49" s="20"/>
      <c r="B49" s="21">
        <v>4</v>
      </c>
      <c r="C49" s="22" t="s">
        <v>102</v>
      </c>
      <c r="D49" s="46" t="s">
        <v>103</v>
      </c>
      <c r="E49" s="30" t="s">
        <v>104</v>
      </c>
      <c r="F49" s="29" t="s">
        <v>19</v>
      </c>
      <c r="G49" s="24" t="s">
        <v>12</v>
      </c>
      <c r="H49" s="22" t="s">
        <v>105</v>
      </c>
    </row>
    <row r="50" s="12" customFormat="1" ht="295.5" customHeight="1" spans="1:8">
      <c r="A50" s="20"/>
      <c r="B50" s="21">
        <v>5</v>
      </c>
      <c r="C50" s="50" t="s">
        <v>106</v>
      </c>
      <c r="D50" s="46" t="s">
        <v>103</v>
      </c>
      <c r="E50" s="30" t="s">
        <v>107</v>
      </c>
      <c r="F50" s="24" t="s">
        <v>11</v>
      </c>
      <c r="G50" s="21" t="s">
        <v>108</v>
      </c>
      <c r="H50" s="50" t="s">
        <v>109</v>
      </c>
    </row>
    <row r="59" spans="1:8">
      <c r="B59" s="51"/>
    </row>
  </sheetData>
  <mergeCells count="45">
    <mergeCell ref="A2:A6"/>
    <mergeCell ref="A7:A10"/>
    <mergeCell ref="A11:A13"/>
    <mergeCell ref="A14:A18"/>
    <mergeCell ref="A19:A21"/>
    <mergeCell ref="A22:A25"/>
    <mergeCell ref="A26:A28"/>
    <mergeCell ref="A29:A32"/>
    <mergeCell ref="A33:A37"/>
    <mergeCell ref="A38:A42"/>
    <mergeCell ref="A43:A45"/>
    <mergeCell ref="A46:A50"/>
    <mergeCell ref="D2:D4"/>
    <mergeCell ref="D7:D9"/>
    <mergeCell ref="D40:D41"/>
    <mergeCell ref="E2:E4"/>
    <mergeCell ref="E7:E9"/>
    <mergeCell ref="E40:E41"/>
    <mergeCell ref="F2:F4"/>
    <mergeCell ref="F7:F9"/>
    <mergeCell ref="F40:F41"/>
    <mergeCell ref="F43:F44"/>
    <mergeCell ref="G2:G6"/>
    <mergeCell ref="G7:G10"/>
    <mergeCell ref="G11:G13"/>
    <mergeCell ref="G14:G18"/>
    <mergeCell ref="G19:G21"/>
    <mergeCell ref="G22:G25"/>
    <mergeCell ref="G26:G28"/>
    <mergeCell ref="G29:G32"/>
    <mergeCell ref="G33:G37"/>
    <mergeCell ref="G38:G42"/>
    <mergeCell ref="G43:G45"/>
    <mergeCell ref="H2:H6"/>
    <mergeCell ref="H7:H10"/>
    <mergeCell ref="H11:H13"/>
    <mergeCell ref="H14:H18"/>
    <mergeCell ref="H19:H21"/>
    <mergeCell ref="H22:H25"/>
    <mergeCell ref="H26:H28"/>
    <mergeCell ref="H29:H32"/>
    <mergeCell ref="H33:H37"/>
    <mergeCell ref="H38:H42"/>
    <mergeCell ref="H43:H45"/>
    <mergeCell ref="H46:H48"/>
  </mergeCells>
  <pageMargins left="0.236111111111111" right="0.236111111111111" top="0.393055555555556" bottom="0.393055555555556" header="0" footer="0"/>
  <pageSetup paperSize="8" scale="70" fitToHeight="0" orientation="landscape"/>
  <headerFooter/>
  <rowBreaks count="4" manualBreakCount="4">
    <brk id="18" max="16383" man="1"/>
    <brk id="28" max="16383" man="1"/>
    <brk id="37" max="16383" man="1"/>
    <brk id="45"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
  <sheetViews>
    <sheetView workbookViewId="0">
      <selection activeCell="C6" sqref="C6"/>
    </sheetView>
  </sheetViews>
  <sheetFormatPr defaultColWidth="9" defaultRowHeight="13.5" outlineLevelRow="6" outlineLevelCol="2"/>
  <cols>
    <col min="1" max="1" width="37.25" customWidth="1"/>
    <col min="2" max="2" width="26" customWidth="1"/>
    <col min="3" max="3" width="55.625" style="1" customWidth="1"/>
  </cols>
  <sheetData>
    <row r="1" ht="33.95" customHeight="1" spans="1:3">
      <c r="A1" s="2" t="s">
        <v>110</v>
      </c>
      <c r="B1" s="3"/>
      <c r="C1" s="4" t="s">
        <v>7</v>
      </c>
    </row>
    <row r="2" ht="45" customHeight="1" spans="1:3">
      <c r="A2" s="5" t="s">
        <v>111</v>
      </c>
      <c r="B2" s="6">
        <v>150000</v>
      </c>
      <c r="C2" s="7" t="s">
        <v>112</v>
      </c>
    </row>
    <row r="3" ht="45" customHeight="1" spans="1:3">
      <c r="A3" s="8" t="s">
        <v>113</v>
      </c>
      <c r="B3" s="9">
        <v>0.03</v>
      </c>
      <c r="C3" s="10" t="s">
        <v>114</v>
      </c>
    </row>
    <row r="4" ht="45" customHeight="1" spans="1:3">
      <c r="A4" s="8" t="s">
        <v>115</v>
      </c>
      <c r="B4" s="8">
        <f>(B2/(1+B3)*B3)</f>
        <v>4368.93203883495</v>
      </c>
      <c r="C4" s="10"/>
    </row>
    <row r="5" ht="45" customHeight="1" spans="1:3">
      <c r="A5" s="8" t="s">
        <v>116</v>
      </c>
      <c r="B5" s="8">
        <f>B4*0.12</f>
        <v>524.271844660194</v>
      </c>
      <c r="C5" s="10"/>
    </row>
    <row r="6" ht="45" customHeight="1" spans="1:3">
      <c r="A6" s="8" t="s">
        <v>117</v>
      </c>
      <c r="B6" s="8">
        <f>B5+B4</f>
        <v>4893.20388349515</v>
      </c>
      <c r="C6" s="10" t="s">
        <v>118</v>
      </c>
    </row>
    <row r="7" ht="45" customHeight="1" spans="1:3">
      <c r="A7" s="5" t="s">
        <v>119</v>
      </c>
      <c r="B7" s="11">
        <f>ROUNDUP(B6,2)</f>
        <v>4893.21</v>
      </c>
      <c r="C7" s="7" t="s">
        <v>120</v>
      </c>
    </row>
  </sheetData>
  <mergeCells count="1">
    <mergeCell ref="A1:B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横纵向业务流程简图</vt:lpstr>
      <vt:lpstr>科研经费业务指南</vt:lpstr>
      <vt:lpstr>开具校本部发票税费计算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WPS_1702563430</cp:lastModifiedBy>
  <dcterms:created xsi:type="dcterms:W3CDTF">2023-05-12T11:15:00Z</dcterms:created>
  <cp:lastPrinted>2026-05-12T08:15:00Z</cp:lastPrinted>
  <dcterms:modified xsi:type="dcterms:W3CDTF">2026-05-19T09:37:12Z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F5CB23E2DA0D45DA9AA86EDB2AA83679_13</vt:lpwstr>
  </property>
  <property fmtid="{D5CDD505-2E9C-101B-9397-08002B2CF9AE}" pid="4" name="CalculationRule">
    <vt:i4>0</vt:i4>
  </property>
</Properties>
</file>