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xl\Desktop\"/>
    </mc:Choice>
  </mc:AlternateContent>
  <xr:revisionPtr revIDLastSave="0" documentId="13_ncr:1_{98D89941-C5CD-47C3-BBC3-292D5BA3934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2" i="1" l="1"/>
  <c r="S4" i="1"/>
  <c r="S5" i="1"/>
  <c r="S6" i="1"/>
  <c r="S3" i="1"/>
  <c r="J12" i="1" l="1"/>
  <c r="L12" i="1" s="1"/>
</calcChain>
</file>

<file path=xl/sharedStrings.xml><?xml version="1.0" encoding="utf-8"?>
<sst xmlns="http://schemas.openxmlformats.org/spreadsheetml/2006/main" count="61" uniqueCount="48">
  <si>
    <t>学号</t>
  </si>
  <si>
    <t>姓名</t>
  </si>
  <si>
    <t>17年综测</t>
    <phoneticPr fontId="2" type="noConversion"/>
  </si>
  <si>
    <t>17年综测排名
（79人）</t>
    <phoneticPr fontId="2" type="noConversion"/>
  </si>
  <si>
    <t>18年综测</t>
  </si>
  <si>
    <t>18年综测排名
（78人）</t>
    <phoneticPr fontId="2" type="noConversion"/>
  </si>
  <si>
    <t>19年综测</t>
  </si>
  <si>
    <t>19年综测排名
（76人）</t>
    <phoneticPr fontId="2" type="noConversion"/>
  </si>
  <si>
    <t>三年平均综测</t>
    <phoneticPr fontId="2" type="noConversion"/>
  </si>
  <si>
    <t>必修课加权平均</t>
    <phoneticPr fontId="2" type="noConversion"/>
  </si>
  <si>
    <t>综测+加权平均</t>
    <phoneticPr fontId="2" type="noConversion"/>
  </si>
  <si>
    <t>绩点</t>
    <phoneticPr fontId="2" type="noConversion"/>
  </si>
  <si>
    <t>是否
挂科</t>
    <phoneticPr fontId="2" type="noConversion"/>
  </si>
  <si>
    <t>四级通过情况</t>
    <phoneticPr fontId="2" type="noConversion"/>
  </si>
  <si>
    <t>政治面貌</t>
    <phoneticPr fontId="2" type="noConversion"/>
  </si>
  <si>
    <t>何诗萍</t>
  </si>
  <si>
    <t>否</t>
    <phoneticPr fontId="2" type="noConversion"/>
  </si>
  <si>
    <t>通过</t>
  </si>
  <si>
    <t>预备党员</t>
    <phoneticPr fontId="2" type="noConversion"/>
  </si>
  <si>
    <t>陈士章</t>
  </si>
  <si>
    <t>黄志昊</t>
  </si>
  <si>
    <t>通过</t>
    <phoneticPr fontId="4" type="noConversion"/>
  </si>
  <si>
    <t>共青团员</t>
    <phoneticPr fontId="2" type="noConversion"/>
  </si>
  <si>
    <t>许凯</t>
  </si>
  <si>
    <t>2016015294</t>
  </si>
  <si>
    <t>郑金豪</t>
  </si>
  <si>
    <t>通过</t>
    <phoneticPr fontId="2" type="noConversion"/>
  </si>
  <si>
    <t>面试成绩（10分制）</t>
    <phoneticPr fontId="2" type="noConversion"/>
  </si>
  <si>
    <t>2016级化学工程与工艺专业</t>
    <phoneticPr fontId="2" type="noConversion"/>
  </si>
  <si>
    <t>2016级机械设计制造及自动化专业</t>
    <phoneticPr fontId="2" type="noConversion"/>
  </si>
  <si>
    <t>17年综测</t>
  </si>
  <si>
    <t>17年综测排名</t>
  </si>
  <si>
    <t>18年综测排名</t>
  </si>
  <si>
    <t>19年综测排名</t>
  </si>
  <si>
    <t>三年平均综测</t>
  </si>
  <si>
    <t>必修课加权平均</t>
  </si>
  <si>
    <t>综测+加权平均</t>
  </si>
  <si>
    <t>绩点</t>
  </si>
  <si>
    <t>是否挂科</t>
  </si>
  <si>
    <t>四级通过情况</t>
  </si>
  <si>
    <t>政治面貌</t>
  </si>
  <si>
    <t>总成绩</t>
    <phoneticPr fontId="2" type="noConversion"/>
  </si>
  <si>
    <t>序号</t>
    <phoneticPr fontId="2" type="noConversion"/>
  </si>
  <si>
    <t>学号</t>
    <phoneticPr fontId="2" type="noConversion"/>
  </si>
  <si>
    <t>姓名</t>
    <phoneticPr fontId="2" type="noConversion"/>
  </si>
  <si>
    <t>18年综测</t>
    <phoneticPr fontId="2" type="noConversion"/>
  </si>
  <si>
    <t>19年综测</t>
    <phoneticPr fontId="2" type="noConversion"/>
  </si>
  <si>
    <t>前三年必修课优良率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</si>
</sst>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);[Red]\(0.00000\)"/>
    <numFmt numFmtId="177" formatCode="0.00000_ "/>
    <numFmt numFmtId="178" formatCode="0.00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楷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"/>
      <family val="3"/>
      <charset val="134"/>
    </font>
    <font>
      <sz val="9"/>
      <name val="宋体"/>
      <family val="3"/>
      <charset val="134"/>
    </font>
    <font>
      <b/>
      <sz val="14"/>
      <color theme="1"/>
      <name val="楷体"/>
      <family val="3"/>
      <charset val="134"/>
    </font>
    <font>
      <b/>
      <sz val="11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U12" sqref="U12"/>
    </sheetView>
  </sheetViews>
  <sheetFormatPr defaultRowHeight="14.25" x14ac:dyDescent="0.2"/>
  <cols>
    <col min="1" max="2" width="11.625" bestFit="1" customWidth="1"/>
    <col min="3" max="5" width="10.5" bestFit="1" customWidth="1"/>
    <col min="6" max="6" width="11.625" bestFit="1" customWidth="1"/>
    <col min="7" max="12" width="10.5" bestFit="1" customWidth="1"/>
    <col min="14" max="14" width="11.875" style="15" customWidth="1"/>
    <col min="17" max="17" width="11.625" customWidth="1"/>
    <col min="18" max="18" width="12.875" bestFit="1" customWidth="1"/>
    <col min="19" max="19" width="10.5" bestFit="1" customWidth="1"/>
  </cols>
  <sheetData>
    <row r="1" spans="1:19" ht="48.75" customHeight="1" x14ac:dyDescent="0.2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40.5" x14ac:dyDescent="0.2">
      <c r="A2" s="8" t="s">
        <v>42</v>
      </c>
      <c r="B2" s="8" t="s">
        <v>43</v>
      </c>
      <c r="C2" s="8" t="s">
        <v>44</v>
      </c>
      <c r="D2" s="8" t="s">
        <v>2</v>
      </c>
      <c r="E2" s="8" t="s">
        <v>3</v>
      </c>
      <c r="F2" s="8" t="s">
        <v>45</v>
      </c>
      <c r="G2" s="8" t="s">
        <v>5</v>
      </c>
      <c r="H2" s="8" t="s">
        <v>46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13" t="s">
        <v>47</v>
      </c>
      <c r="O2" s="8" t="s">
        <v>12</v>
      </c>
      <c r="P2" s="8" t="s">
        <v>13</v>
      </c>
      <c r="Q2" s="8" t="s">
        <v>14</v>
      </c>
      <c r="R2" s="8" t="s">
        <v>27</v>
      </c>
      <c r="S2" s="8" t="s">
        <v>41</v>
      </c>
    </row>
    <row r="3" spans="1:19" x14ac:dyDescent="0.2">
      <c r="A3" s="2">
        <v>1</v>
      </c>
      <c r="B3" s="2">
        <v>2016015180</v>
      </c>
      <c r="C3" s="2" t="s">
        <v>15</v>
      </c>
      <c r="D3" s="3">
        <v>83.834469999999996</v>
      </c>
      <c r="E3" s="2">
        <v>20</v>
      </c>
      <c r="F3" s="3">
        <v>88.49766666666666</v>
      </c>
      <c r="G3" s="2">
        <v>13</v>
      </c>
      <c r="H3" s="3">
        <v>90.818076923076887</v>
      </c>
      <c r="I3" s="2">
        <v>7</v>
      </c>
      <c r="J3" s="4">
        <v>87.716737863247843</v>
      </c>
      <c r="K3" s="4">
        <v>82.275767918088704</v>
      </c>
      <c r="L3" s="4">
        <v>75.136385115311654</v>
      </c>
      <c r="M3" s="5">
        <v>3.27</v>
      </c>
      <c r="N3" s="14">
        <v>0.75</v>
      </c>
      <c r="O3" s="2" t="s">
        <v>16</v>
      </c>
      <c r="P3" s="2" t="s">
        <v>17</v>
      </c>
      <c r="Q3" s="2" t="s">
        <v>18</v>
      </c>
      <c r="R3" s="11">
        <v>10</v>
      </c>
      <c r="S3" s="12">
        <f>R3+L3</f>
        <v>85.136385115311654</v>
      </c>
    </row>
    <row r="4" spans="1:19" x14ac:dyDescent="0.2">
      <c r="A4" s="2">
        <v>2</v>
      </c>
      <c r="B4" s="2">
        <v>2016015221</v>
      </c>
      <c r="C4" s="2" t="s">
        <v>19</v>
      </c>
      <c r="D4" s="3">
        <v>87.710189999999997</v>
      </c>
      <c r="E4" s="2">
        <v>4</v>
      </c>
      <c r="F4" s="3">
        <v>86.954222222222228</v>
      </c>
      <c r="G4" s="2">
        <v>17</v>
      </c>
      <c r="H4" s="3">
        <v>88.061489451476774</v>
      </c>
      <c r="I4" s="2">
        <v>14</v>
      </c>
      <c r="J4" s="4">
        <v>87.575300557899666</v>
      </c>
      <c r="K4" s="4">
        <v>81.779094076654999</v>
      </c>
      <c r="L4" s="4">
        <v>74.760425965238426</v>
      </c>
      <c r="M4" s="5">
        <v>3.22</v>
      </c>
      <c r="N4" s="14">
        <v>0.73839999999999995</v>
      </c>
      <c r="O4" s="2" t="s">
        <v>16</v>
      </c>
      <c r="P4" s="2" t="s">
        <v>17</v>
      </c>
      <c r="Q4" s="2" t="s">
        <v>18</v>
      </c>
      <c r="R4" s="11">
        <v>10</v>
      </c>
      <c r="S4" s="12">
        <f t="shared" ref="S4:S6" si="0">R4+L4</f>
        <v>84.760425965238426</v>
      </c>
    </row>
    <row r="5" spans="1:19" x14ac:dyDescent="0.2">
      <c r="A5" s="2">
        <v>3</v>
      </c>
      <c r="B5" s="2">
        <v>2016015254</v>
      </c>
      <c r="C5" s="2" t="s">
        <v>20</v>
      </c>
      <c r="D5" s="3">
        <v>86.462770000000006</v>
      </c>
      <c r="E5" s="2">
        <v>9</v>
      </c>
      <c r="F5" s="3">
        <v>86.253148148148142</v>
      </c>
      <c r="G5" s="2">
        <v>20</v>
      </c>
      <c r="H5" s="6">
        <v>86.74104868913858</v>
      </c>
      <c r="I5" s="2">
        <v>17</v>
      </c>
      <c r="J5" s="4">
        <v>86.4856556124289</v>
      </c>
      <c r="K5" s="4">
        <v>81.101706484641696</v>
      </c>
      <c r="L5" s="4">
        <v>74.06832566173496</v>
      </c>
      <c r="M5" s="5">
        <v>3.18</v>
      </c>
      <c r="N5" s="14">
        <v>0.72060000000000002</v>
      </c>
      <c r="O5" s="2" t="s">
        <v>16</v>
      </c>
      <c r="P5" s="7" t="s">
        <v>21</v>
      </c>
      <c r="Q5" s="2" t="s">
        <v>22</v>
      </c>
      <c r="R5" s="11">
        <v>10</v>
      </c>
      <c r="S5" s="12">
        <f t="shared" si="0"/>
        <v>84.06832566173496</v>
      </c>
    </row>
    <row r="6" spans="1:19" x14ac:dyDescent="0.2">
      <c r="A6" s="2">
        <v>4</v>
      </c>
      <c r="B6" s="2">
        <v>2016015263</v>
      </c>
      <c r="C6" s="2" t="s">
        <v>23</v>
      </c>
      <c r="D6" s="3">
        <v>83.976759999999999</v>
      </c>
      <c r="E6" s="2">
        <v>17</v>
      </c>
      <c r="F6" s="3">
        <v>86.329314814814822</v>
      </c>
      <c r="G6" s="2">
        <v>18</v>
      </c>
      <c r="H6" s="6">
        <v>86.550046816479409</v>
      </c>
      <c r="I6" s="2">
        <v>18</v>
      </c>
      <c r="J6" s="4">
        <v>85.61870721043141</v>
      </c>
      <c r="K6" s="4">
        <v>81.286689419795195</v>
      </c>
      <c r="L6" s="4">
        <v>74.024424035942914</v>
      </c>
      <c r="M6" s="5">
        <v>3.19</v>
      </c>
      <c r="N6" s="14">
        <v>0.70579999999999998</v>
      </c>
      <c r="O6" s="2" t="s">
        <v>16</v>
      </c>
      <c r="P6" s="7" t="s">
        <v>21</v>
      </c>
      <c r="Q6" s="2" t="s">
        <v>18</v>
      </c>
      <c r="R6" s="11">
        <v>10</v>
      </c>
      <c r="S6" s="12">
        <f t="shared" si="0"/>
        <v>84.024424035942914</v>
      </c>
    </row>
    <row r="7" spans="1:19" x14ac:dyDescent="0.2">
      <c r="A7" s="10"/>
    </row>
    <row r="10" spans="1:19" ht="48.75" customHeight="1" x14ac:dyDescent="0.2">
      <c r="A10" s="16" t="s">
        <v>29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s="9" customFormat="1" ht="39.950000000000003" customHeight="1" x14ac:dyDescent="0.2">
      <c r="A11" s="8" t="s">
        <v>42</v>
      </c>
      <c r="B11" s="8" t="s">
        <v>0</v>
      </c>
      <c r="C11" s="8" t="s">
        <v>1</v>
      </c>
      <c r="D11" s="8" t="s">
        <v>30</v>
      </c>
      <c r="E11" s="8" t="s">
        <v>31</v>
      </c>
      <c r="F11" s="8" t="s">
        <v>4</v>
      </c>
      <c r="G11" s="8" t="s">
        <v>32</v>
      </c>
      <c r="H11" s="8" t="s">
        <v>6</v>
      </c>
      <c r="I11" s="8" t="s">
        <v>33</v>
      </c>
      <c r="J11" s="8" t="s">
        <v>34</v>
      </c>
      <c r="K11" s="8" t="s">
        <v>35</v>
      </c>
      <c r="L11" s="8" t="s">
        <v>36</v>
      </c>
      <c r="M11" s="8" t="s">
        <v>37</v>
      </c>
      <c r="N11" s="13" t="s">
        <v>47</v>
      </c>
      <c r="O11" s="8" t="s">
        <v>38</v>
      </c>
      <c r="P11" s="8" t="s">
        <v>39</v>
      </c>
      <c r="Q11" s="8" t="s">
        <v>40</v>
      </c>
      <c r="R11" s="8" t="s">
        <v>27</v>
      </c>
      <c r="S11" s="8" t="s">
        <v>41</v>
      </c>
    </row>
    <row r="12" spans="1:19" x14ac:dyDescent="0.2">
      <c r="A12" s="2">
        <v>1</v>
      </c>
      <c r="B12" s="2" t="s">
        <v>24</v>
      </c>
      <c r="C12" s="2" t="s">
        <v>25</v>
      </c>
      <c r="D12" s="4">
        <v>85.39</v>
      </c>
      <c r="E12" s="2">
        <v>14</v>
      </c>
      <c r="F12" s="2">
        <v>87.626776302349441</v>
      </c>
      <c r="G12" s="2">
        <v>12</v>
      </c>
      <c r="H12" s="2">
        <v>86.079799999999992</v>
      </c>
      <c r="I12" s="2">
        <v>29</v>
      </c>
      <c r="J12" s="4">
        <f t="shared" ref="J12" si="1">AVERAGE(D12,F12,H12)</f>
        <v>86.365525434116478</v>
      </c>
      <c r="K12" s="2">
        <v>81.345374449339204</v>
      </c>
      <c r="L12" s="4">
        <f t="shared" ref="L12" si="2">J12*0.2+K12*0.7</f>
        <v>74.214867201360732</v>
      </c>
      <c r="M12" s="2">
        <v>3.15</v>
      </c>
      <c r="N12" s="14">
        <v>0.7</v>
      </c>
      <c r="O12" s="2" t="s">
        <v>16</v>
      </c>
      <c r="P12" s="2" t="s">
        <v>26</v>
      </c>
      <c r="Q12" s="2" t="s">
        <v>22</v>
      </c>
      <c r="R12" s="2">
        <v>10</v>
      </c>
      <c r="S12" s="1">
        <f>R12+L12</f>
        <v>84.214867201360732</v>
      </c>
    </row>
  </sheetData>
  <mergeCells count="2">
    <mergeCell ref="A1:S1"/>
    <mergeCell ref="A10:S10"/>
  </mergeCells>
  <phoneticPr fontId="2" type="noConversion"/>
  <conditionalFormatting sqref="K3:K6">
    <cfRule type="cellIs" dxfId="2" priority="3" operator="between">
      <formula>0.01</formula>
      <formula>59.99</formula>
    </cfRule>
  </conditionalFormatting>
  <conditionalFormatting sqref="I3:I6 D3:D6">
    <cfRule type="cellIs" dxfId="1" priority="2" operator="greaterThan">
      <formula>100</formula>
    </cfRule>
  </conditionalFormatting>
  <conditionalFormatting sqref="K12">
    <cfRule type="cellIs" dxfId="0" priority="1" operator="between">
      <formula>0.01</formula>
      <formula>59.9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xl</cp:lastModifiedBy>
  <dcterms:created xsi:type="dcterms:W3CDTF">2015-06-05T18:19:34Z</dcterms:created>
  <dcterms:modified xsi:type="dcterms:W3CDTF">2019-09-11T12:17:16Z</dcterms:modified>
</cp:coreProperties>
</file>