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Desktop\工作相关\研究生助教\2023-2024-2\招聘\"/>
    </mc:Choice>
  </mc:AlternateContent>
  <xr:revisionPtr revIDLastSave="0" documentId="13_ncr:1_{D9683ED5-E1A9-43BD-B395-2E99D706F3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助教助管岗位申请审批表" sheetId="1" r:id="rId1"/>
    <sheet name="Sheet1" sheetId="2" state="hidden" r:id="rId2"/>
  </sheets>
  <externalReferences>
    <externalReference r:id="rId3"/>
    <externalReference r:id="rId4"/>
  </externalReferences>
  <definedNames>
    <definedName name="_xlnm._FilterDatabase" localSheetId="1" hidden="1">Sheet1!$A$1:$C$302</definedName>
    <definedName name="_xlnm._FilterDatabase" localSheetId="0" hidden="1">助教助管岗位申请审批表!$A$2:$P$70</definedName>
    <definedName name="_xlnm.Print_Area" localSheetId="0">助教助管岗位申请审批表!$A$1:$M$70</definedName>
  </definedNames>
  <calcPr calcId="191029"/>
</workbook>
</file>

<file path=xl/calcChain.xml><?xml version="1.0" encoding="utf-8"?>
<calcChain xmlns="http://schemas.openxmlformats.org/spreadsheetml/2006/main">
  <c r="Q69" i="1" l="1"/>
  <c r="Q70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3" i="1"/>
  <c r="K3" i="1"/>
  <c r="M3" i="1" s="1"/>
  <c r="K4" i="1"/>
  <c r="M4" i="1" s="1"/>
  <c r="K5" i="1"/>
  <c r="M5" i="1" s="1"/>
  <c r="K6" i="1"/>
  <c r="M6" i="1" s="1"/>
  <c r="K7" i="1"/>
  <c r="M7" i="1" s="1"/>
  <c r="K8" i="1"/>
  <c r="M8" i="1" s="1"/>
  <c r="K9" i="1"/>
  <c r="M9" i="1" s="1"/>
  <c r="K10" i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27" i="1"/>
  <c r="M27" i="1" s="1"/>
  <c r="K28" i="1"/>
  <c r="M28" i="1" s="1"/>
  <c r="K29" i="1"/>
  <c r="M29" i="1" s="1"/>
  <c r="K30" i="1"/>
  <c r="M30" i="1" s="1"/>
  <c r="K31" i="1"/>
  <c r="M31" i="1" s="1"/>
  <c r="K32" i="1"/>
  <c r="M32" i="1" s="1"/>
  <c r="K33" i="1"/>
  <c r="M33" i="1" s="1"/>
  <c r="K34" i="1"/>
  <c r="M34" i="1" s="1"/>
  <c r="K35" i="1"/>
  <c r="M35" i="1" s="1"/>
  <c r="K36" i="1"/>
  <c r="M36" i="1" s="1"/>
  <c r="K37" i="1"/>
  <c r="M37" i="1" s="1"/>
  <c r="K38" i="1"/>
  <c r="M38" i="1" s="1"/>
  <c r="K39" i="1"/>
  <c r="M39" i="1" s="1"/>
  <c r="K40" i="1"/>
  <c r="M40" i="1" s="1"/>
  <c r="K41" i="1"/>
  <c r="M41" i="1" s="1"/>
  <c r="K42" i="1"/>
  <c r="M42" i="1" s="1"/>
  <c r="K43" i="1"/>
  <c r="M43" i="1" s="1"/>
  <c r="K44" i="1"/>
  <c r="M44" i="1" s="1"/>
  <c r="K45" i="1"/>
  <c r="M45" i="1" s="1"/>
  <c r="K46" i="1"/>
  <c r="M46" i="1" s="1"/>
  <c r="K47" i="1"/>
  <c r="M47" i="1" s="1"/>
  <c r="K48" i="1"/>
  <c r="M48" i="1" s="1"/>
  <c r="K49" i="1"/>
  <c r="M49" i="1" s="1"/>
  <c r="K50" i="1"/>
  <c r="M50" i="1" s="1"/>
  <c r="K51" i="1"/>
  <c r="M51" i="1" s="1"/>
  <c r="K52" i="1"/>
  <c r="M52" i="1" s="1"/>
  <c r="K53" i="1"/>
  <c r="M53" i="1" s="1"/>
  <c r="K54" i="1"/>
  <c r="M54" i="1" s="1"/>
  <c r="K55" i="1"/>
  <c r="M55" i="1" s="1"/>
  <c r="K56" i="1"/>
  <c r="M56" i="1" s="1"/>
  <c r="K57" i="1"/>
  <c r="M57" i="1" s="1"/>
  <c r="K58" i="1"/>
  <c r="M58" i="1" s="1"/>
  <c r="K59" i="1"/>
  <c r="M59" i="1" s="1"/>
  <c r="K60" i="1"/>
  <c r="M60" i="1" s="1"/>
  <c r="K61" i="1"/>
  <c r="M61" i="1" s="1"/>
  <c r="K62" i="1"/>
  <c r="M62" i="1" s="1"/>
  <c r="K63" i="1"/>
  <c r="M63" i="1" s="1"/>
  <c r="K64" i="1"/>
  <c r="M64" i="1" s="1"/>
  <c r="K65" i="1"/>
  <c r="M65" i="1" s="1"/>
  <c r="K66" i="1"/>
  <c r="M66" i="1" s="1"/>
  <c r="K67" i="1"/>
  <c r="M67" i="1" s="1"/>
  <c r="K68" i="1"/>
  <c r="M68" i="1" s="1"/>
  <c r="O3" i="1" l="1"/>
  <c r="O63" i="1"/>
  <c r="O57" i="1"/>
  <c r="O51" i="1"/>
  <c r="O45" i="1"/>
  <c r="O39" i="1"/>
  <c r="O33" i="1"/>
  <c r="O27" i="1"/>
  <c r="O21" i="1"/>
  <c r="O15" i="1"/>
  <c r="O9" i="1"/>
  <c r="O68" i="1"/>
  <c r="O62" i="1"/>
  <c r="O56" i="1"/>
  <c r="O50" i="1"/>
  <c r="O44" i="1"/>
  <c r="O38" i="1"/>
  <c r="O32" i="1"/>
  <c r="O26" i="1"/>
  <c r="O20" i="1"/>
  <c r="O14" i="1"/>
  <c r="O8" i="1"/>
  <c r="O67" i="1"/>
  <c r="O61" i="1"/>
  <c r="O55" i="1"/>
  <c r="O49" i="1"/>
  <c r="O43" i="1"/>
  <c r="O37" i="1"/>
  <c r="O31" i="1"/>
  <c r="O25" i="1"/>
  <c r="O19" i="1"/>
  <c r="O13" i="1"/>
  <c r="O7" i="1"/>
  <c r="O66" i="1"/>
  <c r="O60" i="1"/>
  <c r="O54" i="1"/>
  <c r="O48" i="1"/>
  <c r="O42" i="1"/>
  <c r="O36" i="1"/>
  <c r="O30" i="1"/>
  <c r="O24" i="1"/>
  <c r="O18" i="1"/>
  <c r="O12" i="1"/>
  <c r="O6" i="1"/>
  <c r="O65" i="1"/>
  <c r="O59" i="1"/>
  <c r="O53" i="1"/>
  <c r="O47" i="1"/>
  <c r="O41" i="1"/>
  <c r="O35" i="1"/>
  <c r="O29" i="1"/>
  <c r="O23" i="1"/>
  <c r="O17" i="1"/>
  <c r="O11" i="1"/>
  <c r="O5" i="1"/>
  <c r="O64" i="1"/>
  <c r="O58" i="1"/>
  <c r="O52" i="1"/>
  <c r="O46" i="1"/>
  <c r="O40" i="1"/>
  <c r="O34" i="1"/>
  <c r="O28" i="1"/>
  <c r="O22" i="1"/>
  <c r="O16" i="1"/>
  <c r="O10" i="1"/>
  <c r="O4" i="1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77" i="2"/>
</calcChain>
</file>

<file path=xl/sharedStrings.xml><?xml version="1.0" encoding="utf-8"?>
<sst xmlns="http://schemas.openxmlformats.org/spreadsheetml/2006/main" count="591" uniqueCount="263">
  <si>
    <t>课程名称</t>
  </si>
  <si>
    <t>上课人数</t>
  </si>
  <si>
    <t>对助教要求</t>
    <phoneticPr fontId="1" type="noConversion"/>
  </si>
  <si>
    <t>任课教师</t>
    <phoneticPr fontId="1" type="noConversion"/>
  </si>
  <si>
    <t>教师是否满工作量</t>
    <phoneticPr fontId="1" type="noConversion"/>
  </si>
  <si>
    <t>助教工作内容</t>
    <phoneticPr fontId="1" type="noConversion"/>
  </si>
  <si>
    <t>课程代码</t>
    <phoneticPr fontId="1" type="noConversion"/>
  </si>
  <si>
    <t>教学班号</t>
    <phoneticPr fontId="1" type="noConversion"/>
  </si>
  <si>
    <t>核定总人数</t>
    <phoneticPr fontId="1" type="noConversion"/>
  </si>
  <si>
    <r>
      <rPr>
        <b/>
        <sz val="18"/>
        <color indexed="8"/>
        <rFont val="宋体"/>
        <family val="3"/>
        <charset val="134"/>
      </rPr>
      <t>备注：</t>
    </r>
    <r>
      <rPr>
        <sz val="18"/>
        <color indexed="8"/>
        <rFont val="宋体"/>
        <family val="3"/>
        <charset val="134"/>
      </rPr>
      <t xml:space="preserve">
    1.对助教要求：填写硕士、博士、专业和相关课程成绩等。  
    2.超过60人的班级可设置1名助教。助教岗位系数按照教学班规模核定：教学班规模为60至74人的，岗位系数为0.5；75人及以上每增加15人（不足15人的按15人计），岗位系数对应增加0.25。 
    3.助教每学期岗位薪酬=400×课程学分×岗位系数</t>
    </r>
    <phoneticPr fontId="1" type="noConversion"/>
  </si>
  <si>
    <t>助教岗位系数</t>
    <phoneticPr fontId="1" type="noConversion"/>
  </si>
  <si>
    <t>班级规模</t>
    <phoneticPr fontId="10" type="noConversion"/>
  </si>
  <si>
    <t>助教数量</t>
    <phoneticPr fontId="10" type="noConversion"/>
  </si>
  <si>
    <r>
      <t>s</t>
    </r>
    <r>
      <rPr>
        <sz val="11"/>
        <color theme="1"/>
        <rFont val="宋体"/>
        <family val="3"/>
        <charset val="134"/>
        <scheme val="minor"/>
      </rPr>
      <t>s</t>
    </r>
    <phoneticPr fontId="10" type="noConversion"/>
  </si>
  <si>
    <t>开课周数</t>
    <phoneticPr fontId="1" type="noConversion"/>
  </si>
  <si>
    <t>预计布置作业及过程测验次数</t>
    <phoneticPr fontId="1" type="noConversion"/>
  </si>
  <si>
    <t>学分</t>
    <phoneticPr fontId="1" type="noConversion"/>
  </si>
  <si>
    <t>拟发放薪资总额</t>
    <phoneticPr fontId="1" type="noConversion"/>
  </si>
  <si>
    <t xml:space="preserve">工学院2023-2024学年春季学期研究生助教需求表 </t>
    <phoneticPr fontId="1" type="noConversion"/>
  </si>
  <si>
    <t>C语言程序设计(A)</t>
  </si>
  <si>
    <t>100514C066</t>
  </si>
  <si>
    <t>01</t>
  </si>
  <si>
    <t>批改作业</t>
  </si>
  <si>
    <t>有C语言基础</t>
  </si>
  <si>
    <t>高国刚</t>
  </si>
  <si>
    <t>是</t>
  </si>
  <si>
    <t>04</t>
  </si>
  <si>
    <t>批改作业、过程测试</t>
  </si>
  <si>
    <t>张玉清、丁艺</t>
  </si>
  <si>
    <t>材料力学</t>
  </si>
  <si>
    <t>160408E001</t>
  </si>
  <si>
    <t>学过材料力学或工程力学</t>
  </si>
  <si>
    <t>于化龙</t>
  </si>
  <si>
    <t>02</t>
  </si>
  <si>
    <t>大学化学</t>
  </si>
  <si>
    <t>160617E002</t>
  </si>
  <si>
    <t>学过大学化学类课程</t>
  </si>
  <si>
    <t>郅轲轲</t>
  </si>
  <si>
    <t>化工类</t>
  </si>
  <si>
    <t>范士广</t>
  </si>
  <si>
    <t>批改作业和测试试题</t>
  </si>
  <si>
    <t>吴梅</t>
  </si>
  <si>
    <t>05</t>
  </si>
  <si>
    <t>梁珊珊</t>
  </si>
  <si>
    <t>06</t>
  </si>
  <si>
    <t>化工、化工类</t>
  </si>
  <si>
    <t>阚京玉</t>
  </si>
  <si>
    <t>电工电子学</t>
  </si>
  <si>
    <t>160306T005</t>
  </si>
  <si>
    <t>学过电工电子学</t>
  </si>
  <si>
    <t>闫景富</t>
  </si>
  <si>
    <t>03</t>
  </si>
  <si>
    <t xml:space="preserve"> 批改作业、过程测试</t>
  </si>
  <si>
    <t>学过电工电子</t>
  </si>
  <si>
    <t>高珍珍</t>
  </si>
  <si>
    <t>电工电子学及实验</t>
  </si>
  <si>
    <t>160305e003</t>
  </si>
  <si>
    <t>学过电工电子及实验</t>
  </si>
  <si>
    <t>电路分析</t>
  </si>
  <si>
    <t>100513D011</t>
  </si>
  <si>
    <t>学过电路分析</t>
  </si>
  <si>
    <t>工程流体力学</t>
  </si>
  <si>
    <t>100306E012</t>
  </si>
  <si>
    <t>学过工程流体力学</t>
  </si>
  <si>
    <t>王江云</t>
  </si>
  <si>
    <t>工程热力学与传热学</t>
  </si>
  <si>
    <t>160409E005</t>
  </si>
  <si>
    <t>油气储运专业学生</t>
  </si>
  <si>
    <t>董宝军</t>
  </si>
  <si>
    <t>工业炼油化工模拟实训</t>
  </si>
  <si>
    <t>160305P008</t>
  </si>
  <si>
    <t>有pro2流程模拟基础</t>
  </si>
  <si>
    <t>许孝玲</t>
  </si>
  <si>
    <t>过程控制工程</t>
  </si>
  <si>
    <t>100512D003</t>
  </si>
  <si>
    <t>批改作业和报告</t>
  </si>
  <si>
    <t>学过过程控制</t>
  </si>
  <si>
    <t>薛云灿</t>
  </si>
  <si>
    <t>过程设备设计</t>
  </si>
  <si>
    <t>160306E008</t>
  </si>
  <si>
    <t>动力工程专业学生</t>
  </si>
  <si>
    <t>赵敏</t>
  </si>
  <si>
    <t>过程装备控制技术及应用</t>
  </si>
  <si>
    <t>160306E007</t>
  </si>
  <si>
    <t>学过过程控制课程</t>
  </si>
  <si>
    <t>张晓蕾</t>
  </si>
  <si>
    <t>化工健康、安全与环境（HSE）</t>
  </si>
  <si>
    <t>160305T010</t>
  </si>
  <si>
    <t>1、协助任课教师批改作业；2、协助任课老师学业辅导、答疑和组织讨论等。</t>
  </si>
  <si>
    <t>推荐2023级化学工程硕士研究生赵安洋同学</t>
  </si>
  <si>
    <t>王茂仁</t>
  </si>
  <si>
    <t>化工设计概论</t>
  </si>
  <si>
    <t>100305T069</t>
  </si>
  <si>
    <t>陈东岚</t>
  </si>
  <si>
    <t>化工用能分析与评价</t>
  </si>
  <si>
    <t>160308T003</t>
  </si>
  <si>
    <t>学过化工热力学</t>
  </si>
  <si>
    <t>李智</t>
  </si>
  <si>
    <t>化工原理（I）</t>
  </si>
  <si>
    <t>160305T035</t>
  </si>
  <si>
    <t>学过化工原理</t>
  </si>
  <si>
    <t>田青梅</t>
  </si>
  <si>
    <t>化工装备</t>
  </si>
  <si>
    <t>160305T038</t>
  </si>
  <si>
    <t>学过理力、材力或者化工装备</t>
  </si>
  <si>
    <t>黄立华</t>
  </si>
  <si>
    <t>化学反应工程</t>
  </si>
  <si>
    <t>100305T023</t>
  </si>
  <si>
    <t>学过化学反应工程</t>
  </si>
  <si>
    <t>贾希成</t>
  </si>
  <si>
    <t>计算机辅助绘图</t>
  </si>
  <si>
    <t>100408P005</t>
  </si>
  <si>
    <t>16</t>
  </si>
  <si>
    <t xml:space="preserve"> 批改作业和测试试题</t>
  </si>
  <si>
    <t>机械类、学过CAD</t>
  </si>
  <si>
    <t>赵军友</t>
  </si>
  <si>
    <t>机械工程测试技术</t>
  </si>
  <si>
    <t>160408T003</t>
  </si>
  <si>
    <t>学过本课程或信号系统相关课程</t>
  </si>
  <si>
    <t>曾颖、高国刚</t>
  </si>
  <si>
    <t>机械原理</t>
  </si>
  <si>
    <t>160408T030</t>
  </si>
  <si>
    <t>学过机械原理或者机械设计基础</t>
  </si>
  <si>
    <t>谈建平</t>
  </si>
  <si>
    <t>控制工程基础</t>
  </si>
  <si>
    <t>100408D014</t>
  </si>
  <si>
    <t>机械类</t>
  </si>
  <si>
    <t>吕密</t>
  </si>
  <si>
    <t>流体力学基础</t>
  </si>
  <si>
    <t>160408T008</t>
  </si>
  <si>
    <t>有流体力学基础</t>
  </si>
  <si>
    <t>陈晓玲</t>
  </si>
  <si>
    <t>输油管道设计与管理</t>
  </si>
  <si>
    <t>100409E002</t>
  </si>
  <si>
    <t>邢晓凯、李欣泽</t>
  </si>
  <si>
    <t>物理化学（II)</t>
  </si>
  <si>
    <t>100617T006</t>
  </si>
  <si>
    <t>学过物理化学</t>
  </si>
  <si>
    <t>单永奎</t>
  </si>
  <si>
    <t>陈玉</t>
  </si>
  <si>
    <t>明惠</t>
  </si>
  <si>
    <t>液压与气压传动</t>
  </si>
  <si>
    <t>160408T004</t>
  </si>
  <si>
    <t>学过流体力学</t>
  </si>
  <si>
    <t>徐振</t>
  </si>
  <si>
    <t>有机化学</t>
  </si>
  <si>
    <t>160307T013</t>
  </si>
  <si>
    <t>李洋</t>
  </si>
  <si>
    <t>160617T002</t>
  </si>
  <si>
    <t>俞晔</t>
  </si>
  <si>
    <t>油气储存与装卸</t>
  </si>
  <si>
    <t>100409E007</t>
  </si>
  <si>
    <t>张文辉</t>
  </si>
  <si>
    <t>油气集输</t>
  </si>
  <si>
    <t>100409E003</t>
  </si>
  <si>
    <t>熊小琴</t>
  </si>
  <si>
    <t>自动控制原理（I）</t>
  </si>
  <si>
    <t>160512C001</t>
  </si>
  <si>
    <t>学过自动控制原理</t>
  </si>
  <si>
    <t>徐炳吉</t>
  </si>
  <si>
    <t>自动控制原理（Ⅱ）</t>
  </si>
  <si>
    <t>160512C003</t>
  </si>
  <si>
    <t>石油钻采工艺及装备</t>
  </si>
  <si>
    <t>100408T026</t>
  </si>
  <si>
    <t>机械专业研究生</t>
  </si>
  <si>
    <t>赵旭亮</t>
  </si>
  <si>
    <t>化工原理实验（I）</t>
  </si>
  <si>
    <t>160305L002</t>
  </si>
  <si>
    <t>批改实验报告</t>
  </si>
  <si>
    <t>化工专业研究生</t>
  </si>
  <si>
    <t>刘舜、热则耶</t>
  </si>
  <si>
    <t>化工原理实验（Ⅱ）</t>
  </si>
  <si>
    <t>160305L003</t>
  </si>
  <si>
    <t>无机与分析化学实验</t>
  </si>
  <si>
    <t>160617L001</t>
  </si>
  <si>
    <t>化工、能化、环境专业研究生</t>
  </si>
  <si>
    <t>徐磊华、芦媛</t>
  </si>
  <si>
    <t>伍思凯</t>
  </si>
  <si>
    <t>努尔古丽</t>
  </si>
  <si>
    <t>工程化学</t>
  </si>
  <si>
    <t>100307E004</t>
  </si>
  <si>
    <t>批改作业、测试试题、实验报告</t>
  </si>
  <si>
    <t>梅述钘，吕航</t>
  </si>
  <si>
    <t>流体力学</t>
  </si>
  <si>
    <t>160409E004</t>
  </si>
  <si>
    <t>石油与天然气工程（储运）专业研究生</t>
  </si>
  <si>
    <t>徐宁</t>
  </si>
  <si>
    <t>批改作业、测试试题、实验报告</t>
    <phoneticPr fontId="1" type="noConversion"/>
  </si>
  <si>
    <t>批改实验报告</t>
    <phoneticPr fontId="1" type="noConversion"/>
  </si>
  <si>
    <t>66/66</t>
    <phoneticPr fontId="1" type="noConversion"/>
  </si>
  <si>
    <t>课程代码-教学班号</t>
    <phoneticPr fontId="1" type="noConversion"/>
  </si>
  <si>
    <r>
      <t xml:space="preserve">备注
</t>
    </r>
    <r>
      <rPr>
        <b/>
        <sz val="12"/>
        <color rgb="FFFF0000"/>
        <rFont val="宋体"/>
        <family val="3"/>
        <charset val="134"/>
      </rPr>
      <t>（是否提前联系了助教，以及其他需要特殊说明的事项）</t>
    </r>
    <phoneticPr fontId="1" type="noConversion"/>
  </si>
  <si>
    <t>已提前联系好，机械23级研究生王金荣</t>
  </si>
  <si>
    <t>研究生 刘忠梁</t>
  </si>
  <si>
    <t>研究生 曹家骏</t>
  </si>
  <si>
    <t>已提前联系好，化工23级研究生刘董</t>
  </si>
  <si>
    <t>已提前联系好，化工23级赵家耀2023216866</t>
  </si>
  <si>
    <t>研究生邵子墨</t>
  </si>
  <si>
    <t>已提前联系好，化工23级研究生邵洁2023216890</t>
  </si>
  <si>
    <t>已提前联系好，化工23级研究生杨建豪</t>
  </si>
  <si>
    <t>研究生汪步彬</t>
  </si>
  <si>
    <t>已提前联系好，化工22级研究生陈敏</t>
  </si>
  <si>
    <t>已提前联系好，化工23级研究生彭佳君</t>
  </si>
  <si>
    <t>研究生臧志颖</t>
  </si>
  <si>
    <t>已提前联系好，动力23级研究生王静</t>
  </si>
  <si>
    <t>已提前联系好，23级化学工程硕士研究生赵安洋同学</t>
  </si>
  <si>
    <t>已提前联系好，化工23级研究生王静雪</t>
  </si>
  <si>
    <t>已提前联系好，化工23级研究生许易</t>
  </si>
  <si>
    <t>已提前联系好，化工23级研究生陈静儿</t>
  </si>
  <si>
    <t>已提前联系好，机械23级研究生胡彬</t>
  </si>
  <si>
    <t>已提前联系好，化工22级研究生王雅楠</t>
  </si>
  <si>
    <t>本学期共有两个大班，131人，32学时，研究生助教批改一个大班的作业</t>
  </si>
  <si>
    <t>已提前联系好，机械23级研究生贺帅</t>
  </si>
  <si>
    <t>研究生吴超</t>
  </si>
  <si>
    <t>已提前联系好，化工22级研究生赵进斌</t>
  </si>
  <si>
    <t>已提前联系好，化工22级研究生沙振涛</t>
  </si>
  <si>
    <t>已提前联系好，化工22级研究生刘月清</t>
  </si>
  <si>
    <t>已提前联系好，化工22级研究生任启源</t>
  </si>
  <si>
    <t>研究生蔡筱昊</t>
  </si>
  <si>
    <t>研究生成洁</t>
  </si>
  <si>
    <t>研究生王钰轲</t>
  </si>
  <si>
    <t>研究生丁博文</t>
  </si>
  <si>
    <t>研究生徐煜博</t>
  </si>
  <si>
    <t>研究生潘磊</t>
  </si>
  <si>
    <t>研究生彭晶晶</t>
  </si>
  <si>
    <r>
      <t xml:space="preserve">任课教师联系方式
</t>
    </r>
    <r>
      <rPr>
        <b/>
        <sz val="12"/>
        <color rgb="FFFF0000"/>
        <rFont val="宋体"/>
        <family val="3"/>
        <charset val="134"/>
      </rPr>
      <t>（办公室，电话）</t>
    </r>
    <phoneticPr fontId="1" type="noConversion"/>
  </si>
  <si>
    <t>上课班级</t>
    <phoneticPr fontId="1" type="noConversion"/>
  </si>
  <si>
    <t>机械设计制造及其自动化22-[1-2]班</t>
  </si>
  <si>
    <t>机械设计制造及其自动化22-[3-4]班</t>
  </si>
  <si>
    <t>石油工程23-[1-3]班</t>
  </si>
  <si>
    <t>石油工程23-[4-6]班</t>
  </si>
  <si>
    <t>资源勘查工程23-[3-4]班</t>
  </si>
  <si>
    <t>油气储运工程23-[1-3]班</t>
  </si>
  <si>
    <t>石油工程23级创新班,资源勘查工程23级创新班,油气储运工程23级创新班</t>
  </si>
  <si>
    <t>过程装备与控制工程22-[1-3]班</t>
  </si>
  <si>
    <t>能源化学工程22-[1-2]班</t>
  </si>
  <si>
    <t>自动化23-[1-3]班</t>
  </si>
  <si>
    <t>油气储运工程22-[1-3]班</t>
  </si>
  <si>
    <t>化学工程与工艺21-[1-3]班</t>
  </si>
  <si>
    <t>化学工程与工艺21-4班,化学工程与工艺21级创新班</t>
  </si>
  <si>
    <t>自动化21-[1-2]班</t>
  </si>
  <si>
    <t>过程装备与控制工程21-[1-3]班</t>
  </si>
  <si>
    <t>能源化学工程21-[1-2]班,化学工程与工艺21级创新班</t>
  </si>
  <si>
    <t>化学工程与工艺21-[1-4]班</t>
  </si>
  <si>
    <t>能源化学工程21-[1-2]班</t>
  </si>
  <si>
    <t>化学工程与工艺22-[1-3]班</t>
  </si>
  <si>
    <t>化学工程与工艺22-[4-5]班,化学工程与工艺22级创新班</t>
  </si>
  <si>
    <t>环境工程23-[1-2]班</t>
  </si>
  <si>
    <t>机械设计制造及其自动化21-[1-2]班</t>
  </si>
  <si>
    <t>机械设计制造及其自动化21-[3-4]班</t>
  </si>
  <si>
    <t>机械设计制造及其自动化（第二学士学位）23-1班,机械设计制造及其自动化22-[1-2]班</t>
  </si>
  <si>
    <t>油气储运工程21-[1-3]班</t>
  </si>
  <si>
    <t>能源化学工程23-[1-3]班</t>
  </si>
  <si>
    <t>化学工程与工艺23-[1-2]班</t>
  </si>
  <si>
    <t>化学工程与工艺23-[3-5]班</t>
  </si>
  <si>
    <t>自动化22-[1-3]班</t>
  </si>
  <si>
    <t>化学工程与工艺22-[1-4]班</t>
  </si>
  <si>
    <t>化学工程与工艺22-5班,能源化学工程22-[1-2]班,化学工程与工艺22级创新班</t>
  </si>
  <si>
    <t>环境工程21-[1-2]班</t>
  </si>
  <si>
    <t>化学工程与工艺23-[1-2]班,化学工程与工艺23级创新班</t>
  </si>
  <si>
    <t>勘查技术与工程23-[1-2]班</t>
  </si>
  <si>
    <t>勘查技术与工程23-3班,安全工程23-1班</t>
  </si>
  <si>
    <t>新能源科学与工程23-[1-2]班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</si>
</sst>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);[Red]\(0\)"/>
  </numFmts>
  <fonts count="1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8"/>
      <color indexed="8"/>
      <name val="宋体"/>
      <family val="3"/>
      <charset val="134"/>
    </font>
    <font>
      <b/>
      <sz val="26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1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MyDesktop\&#24037;&#20316;&#30456;&#20851;\&#30740;&#31350;&#29983;&#21161;&#25945;\2023-2024-2\&#25307;&#32856;\&#65288;&#22312;&#32447;&#34920;&#65289;&#24037;&#23398;&#38498;2023-2024&#23398;&#24180;&#26149;&#23395;&#23398;&#26399;&#30740;&#31350;&#29983;&#21161;&#25945;&#38656;&#27714;&#34920;.xlsx" TargetMode="External"/><Relationship Id="rId1" Type="http://schemas.openxmlformats.org/officeDocument/2006/relationships/externalLinkPath" Target="&#65288;&#22312;&#32447;&#34920;&#65289;&#24037;&#23398;&#38498;2023-2024&#23398;&#24180;&#26149;&#23395;&#23398;&#26399;&#30740;&#31350;&#29983;&#21161;&#25945;&#38656;&#27714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MyDesktop\&#24037;&#20316;&#30456;&#20851;\&#30740;&#31350;&#29983;&#21161;&#25945;\2023-2024-2\2023-2024&#23398;&#24180;&#26149;&#23395;&#23398;&#26399;&#24320;&#35838;&#19968;&#35272;-20240307-13&#28857;.xls" TargetMode="External"/><Relationship Id="rId1" Type="http://schemas.openxmlformats.org/officeDocument/2006/relationships/externalLinkPath" Target="/MyDesktop/&#24037;&#20316;&#30456;&#20851;/&#30740;&#31350;&#29983;&#21161;&#25945;/2023-2024-2/2023-2024&#23398;&#24180;&#26149;&#23395;&#23398;&#26399;&#24320;&#35838;&#19968;&#35272;-20240307-13&#288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工学院2023-2024学年秋季学期研究生助教需求表 "/>
      <sheetName val="工学院2023-2024学年春季学期研究生助教需求表"/>
      <sheetName val="2023-2024学年春季学期3月7号13点"/>
      <sheetName val="Sheet1"/>
    </sheetNames>
    <sheetDataSet>
      <sheetData sheetId="0"/>
      <sheetData sheetId="1">
        <row r="1">
          <cell r="A1" t="str">
            <v>课程代码+教学班号</v>
          </cell>
          <cell r="B1" t="str">
            <v>学院核对选课人数-2024.03.07-13点</v>
          </cell>
          <cell r="C1" t="str">
            <v>选课人数是否一致</v>
          </cell>
          <cell r="D1" t="str">
            <v>学院核对学分</v>
          </cell>
          <cell r="E1" t="str">
            <v>学分和是否一致</v>
          </cell>
          <cell r="F1" t="str">
            <v>学院核对开课周次</v>
          </cell>
          <cell r="G1" t="str">
            <v>开课周次是否一致</v>
          </cell>
          <cell r="H1" t="str">
            <v>课程属性</v>
          </cell>
          <cell r="I1" t="str">
            <v>序号</v>
          </cell>
          <cell r="J1" t="str">
            <v>课程名称
（说明：全校公共基础课、学科大类基础课和专业基础课可以招助教；专业选修课、通识选修课不能招助教）</v>
          </cell>
          <cell r="K1" t="str">
            <v>课程代码/课程编号</v>
          </cell>
          <cell r="L1" t="str">
            <v>教学班号</v>
          </cell>
          <cell r="M1" t="str">
            <v>学分</v>
          </cell>
          <cell r="N1" t="str">
            <v>开课周数</v>
          </cell>
          <cell r="O1" t="str">
            <v>上课人数
(上课学生人数≥60人的教学班可设置1名助教)</v>
          </cell>
          <cell r="P1" t="str">
            <v>助教工作内容</v>
          </cell>
          <cell r="Q1" t="str">
            <v>对助教要求
(填写硕士、博士、专业和相关课程成绩等)</v>
          </cell>
          <cell r="R1" t="str">
            <v>任课教师</v>
          </cell>
          <cell r="S1" t="str">
            <v>教师是否满工作量
（学校要求的工作量）</v>
          </cell>
          <cell r="T1" t="str">
            <v>助教岗位系数
（自动计算：教学班规模为60至74人的，岗位系数为0.5；75人及以上每增加15人（不足15人的按15人计），岗位系数对应增加0.25。）</v>
          </cell>
          <cell r="U1" t="str">
            <v>预计布置作业及过程测验次数
（不能少于“开课周数”）</v>
          </cell>
          <cell r="V1" t="str">
            <v>作业及测验次数是否符合要求
（自动判断：不能少于“开课周数”）</v>
          </cell>
          <cell r="W1" t="str">
            <v>拟发放薪资总额
(自动计算:薪资总额=400×课程学分×岗位系数，由校区发放研究生助教薪资)</v>
          </cell>
          <cell r="X1" t="str">
            <v>任课教师联系方式
（办公室、座机，用于研究生联系任课教师申请助教）</v>
          </cell>
          <cell r="Y1" t="str">
            <v>备注
（是否提前联系了助教，以及其他需要特殊说明的事项）</v>
          </cell>
        </row>
        <row r="2">
          <cell r="A2" t="str">
            <v>160xxxxxxx-02</v>
          </cell>
          <cell r="B2"/>
          <cell r="C2"/>
          <cell r="D2"/>
          <cell r="E2"/>
          <cell r="F2"/>
          <cell r="G2"/>
          <cell r="H2"/>
          <cell r="I2" t="str">
            <v>示例</v>
          </cell>
          <cell r="J2" t="str">
            <v>（示例）机械制图</v>
          </cell>
          <cell r="K2" t="str">
            <v>160xxxxxxx</v>
          </cell>
          <cell r="L2" t="str">
            <v>02</v>
          </cell>
          <cell r="M2">
            <v>4</v>
          </cell>
          <cell r="N2">
            <v>8</v>
          </cell>
          <cell r="O2">
            <v>97</v>
          </cell>
          <cell r="P2" t="str">
            <v>批改作业、过程测试</v>
          </cell>
          <cell r="Q2" t="str">
            <v>机械工程研究生，学过机械制图</v>
          </cell>
          <cell r="R2" t="str">
            <v>赵力行</v>
          </cell>
          <cell r="S2" t="str">
            <v>是</v>
          </cell>
          <cell r="T2">
            <v>1</v>
          </cell>
          <cell r="U2" t="str">
            <v>10
（例如：开课周数为8，则次数不能少于8）</v>
          </cell>
          <cell r="V2" t="str">
            <v>作业及测试次数合格</v>
          </cell>
          <cell r="W2">
            <v>1600</v>
          </cell>
          <cell r="X2" t="str">
            <v>C8-420，0990-6633367</v>
          </cell>
          <cell r="Y2" t="str">
            <v>已提前联系好，机械23级研究生王强</v>
          </cell>
        </row>
        <row r="3">
          <cell r="A3" t="str">
            <v>100514C066-01</v>
          </cell>
          <cell r="B3">
            <v>69</v>
          </cell>
          <cell r="C3" t="str">
            <v>是</v>
          </cell>
          <cell r="D3">
            <v>3</v>
          </cell>
          <cell r="E3" t="str">
            <v>是</v>
          </cell>
          <cell r="F3" t="e">
            <v>#N/A</v>
          </cell>
          <cell r="G3"/>
          <cell r="H3" t="e">
            <v>#N/A</v>
          </cell>
          <cell r="I3">
            <v>1</v>
          </cell>
          <cell r="J3" t="str">
            <v>C语言程序设计(A)</v>
          </cell>
          <cell r="K3" t="str">
            <v>100514C066</v>
          </cell>
          <cell r="L3" t="str">
            <v>01</v>
          </cell>
          <cell r="M3">
            <v>3</v>
          </cell>
          <cell r="N3">
            <v>12</v>
          </cell>
          <cell r="O3">
            <v>69</v>
          </cell>
          <cell r="P3" t="str">
            <v>批改作业</v>
          </cell>
          <cell r="Q3" t="str">
            <v>有C语言基础</v>
          </cell>
          <cell r="R3" t="str">
            <v>高国刚</v>
          </cell>
          <cell r="S3" t="str">
            <v>是</v>
          </cell>
          <cell r="T3">
            <v>0.5</v>
          </cell>
          <cell r="U3">
            <v>12</v>
          </cell>
          <cell r="V3" t="str">
            <v>作业及测试次数合格</v>
          </cell>
          <cell r="W3">
            <v>600</v>
          </cell>
          <cell r="X3" t="str">
            <v>C5-II-215
0990-6633349</v>
          </cell>
          <cell r="Y3" t="str">
            <v>已提前联系好，机械23级研究生王金荣</v>
          </cell>
        </row>
        <row r="4">
          <cell r="A4" t="str">
            <v>100514C066-04</v>
          </cell>
          <cell r="B4">
            <v>70</v>
          </cell>
          <cell r="C4" t="str">
            <v>是</v>
          </cell>
          <cell r="D4">
            <v>3</v>
          </cell>
          <cell r="E4" t="str">
            <v>是</v>
          </cell>
          <cell r="F4" t="e">
            <v>#N/A</v>
          </cell>
          <cell r="G4"/>
          <cell r="H4" t="e">
            <v>#N/A</v>
          </cell>
          <cell r="I4">
            <v>2</v>
          </cell>
          <cell r="J4" t="str">
            <v>C语言程序设计(A)</v>
          </cell>
          <cell r="K4" t="str">
            <v>100514C066</v>
          </cell>
          <cell r="L4" t="str">
            <v>04</v>
          </cell>
          <cell r="M4">
            <v>3</v>
          </cell>
          <cell r="N4">
            <v>12</v>
          </cell>
          <cell r="O4">
            <v>70</v>
          </cell>
          <cell r="P4" t="str">
            <v>批改作业、过程测试</v>
          </cell>
          <cell r="Q4" t="str">
            <v>有C语言基础</v>
          </cell>
          <cell r="R4" t="str">
            <v>张玉清、丁艺</v>
          </cell>
          <cell r="S4" t="str">
            <v>是</v>
          </cell>
          <cell r="T4">
            <v>0.5</v>
          </cell>
          <cell r="U4">
            <v>12</v>
          </cell>
          <cell r="V4" t="str">
            <v>作业及测试次数合格</v>
          </cell>
          <cell r="W4">
            <v>600</v>
          </cell>
          <cell r="X4">
            <v>13811101294</v>
          </cell>
          <cell r="Y4"/>
        </row>
        <row r="5">
          <cell r="A5" t="str">
            <v>160408E001-01</v>
          </cell>
          <cell r="B5" t="str">
            <v>68</v>
          </cell>
          <cell r="C5" t="str">
            <v>否</v>
          </cell>
          <cell r="D5" t="str">
            <v>3</v>
          </cell>
          <cell r="E5" t="str">
            <v>是</v>
          </cell>
          <cell r="F5" t="str">
            <v>1-12</v>
          </cell>
          <cell r="G5"/>
          <cell r="H5" t="str">
            <v>必修</v>
          </cell>
          <cell r="I5">
            <v>3</v>
          </cell>
          <cell r="J5" t="str">
            <v>材料力学</v>
          </cell>
          <cell r="K5" t="str">
            <v>160408E001</v>
          </cell>
          <cell r="L5" t="str">
            <v>01</v>
          </cell>
          <cell r="M5">
            <v>3</v>
          </cell>
          <cell r="N5">
            <v>12</v>
          </cell>
          <cell r="O5">
            <v>69</v>
          </cell>
          <cell r="P5" t="str">
            <v>批改作业</v>
          </cell>
          <cell r="Q5" t="str">
            <v>学过材料力学或工程力学</v>
          </cell>
          <cell r="R5" t="str">
            <v>于化龙</v>
          </cell>
          <cell r="S5" t="str">
            <v>是</v>
          </cell>
          <cell r="T5">
            <v>0.5</v>
          </cell>
          <cell r="U5">
            <v>12</v>
          </cell>
          <cell r="V5" t="str">
            <v>作业及测试次数合格</v>
          </cell>
          <cell r="W5">
            <v>600</v>
          </cell>
          <cell r="X5" t="str">
            <v>C8-I-408</v>
          </cell>
          <cell r="Y5" t="str">
            <v>研究生 刘忠梁</v>
          </cell>
        </row>
        <row r="6">
          <cell r="A6" t="str">
            <v>160408E001-02</v>
          </cell>
          <cell r="B6" t="str">
            <v>68</v>
          </cell>
          <cell r="C6" t="str">
            <v>否</v>
          </cell>
          <cell r="D6" t="str">
            <v>3</v>
          </cell>
          <cell r="E6" t="str">
            <v>是</v>
          </cell>
          <cell r="F6" t="str">
            <v>1-12</v>
          </cell>
          <cell r="G6"/>
          <cell r="H6" t="str">
            <v>必修</v>
          </cell>
          <cell r="I6">
            <v>4</v>
          </cell>
          <cell r="J6" t="str">
            <v>材料力学</v>
          </cell>
          <cell r="K6" t="str">
            <v>160408E001</v>
          </cell>
          <cell r="L6" t="str">
            <v>02</v>
          </cell>
          <cell r="M6">
            <v>3</v>
          </cell>
          <cell r="N6">
            <v>12</v>
          </cell>
          <cell r="O6">
            <v>69</v>
          </cell>
          <cell r="P6" t="str">
            <v>批改作业</v>
          </cell>
          <cell r="Q6" t="str">
            <v>学过材料力学或工程力学</v>
          </cell>
          <cell r="R6" t="str">
            <v>于化龙</v>
          </cell>
          <cell r="S6" t="str">
            <v>是</v>
          </cell>
          <cell r="T6">
            <v>0.5</v>
          </cell>
          <cell r="U6">
            <v>12</v>
          </cell>
          <cell r="V6" t="str">
            <v>作业及测试次数合格</v>
          </cell>
          <cell r="W6">
            <v>600</v>
          </cell>
          <cell r="X6" t="str">
            <v>C8-I-408</v>
          </cell>
          <cell r="Y6" t="str">
            <v>研究生 曹家骏</v>
          </cell>
        </row>
        <row r="7">
          <cell r="A7" t="str">
            <v>160617E002-01</v>
          </cell>
          <cell r="B7" t="str">
            <v>102</v>
          </cell>
          <cell r="C7" t="str">
            <v>是</v>
          </cell>
          <cell r="D7" t="str">
            <v>4.5</v>
          </cell>
          <cell r="E7" t="str">
            <v>是</v>
          </cell>
          <cell r="F7" t="str">
            <v>1-16</v>
          </cell>
          <cell r="G7"/>
          <cell r="H7" t="str">
            <v>必修</v>
          </cell>
          <cell r="I7">
            <v>5</v>
          </cell>
          <cell r="J7" t="str">
            <v>大学化学</v>
          </cell>
          <cell r="K7" t="str">
            <v>160617E002</v>
          </cell>
          <cell r="L7" t="str">
            <v>01</v>
          </cell>
          <cell r="M7">
            <v>4.5</v>
          </cell>
          <cell r="N7">
            <v>16</v>
          </cell>
          <cell r="O7">
            <v>102</v>
          </cell>
          <cell r="P7" t="str">
            <v>批改作业</v>
          </cell>
          <cell r="Q7" t="str">
            <v>学过大学化学类课程</v>
          </cell>
          <cell r="R7" t="str">
            <v>郅轲轲</v>
          </cell>
          <cell r="S7" t="str">
            <v>是</v>
          </cell>
          <cell r="T7">
            <v>1</v>
          </cell>
          <cell r="U7">
            <v>17</v>
          </cell>
          <cell r="V7" t="str">
            <v>作业及测试次数合格</v>
          </cell>
          <cell r="W7">
            <v>1800</v>
          </cell>
          <cell r="X7" t="str">
            <v>C8-1-512
0990-6633345</v>
          </cell>
          <cell r="Y7" t="str">
            <v>已提前联系好，化工23级研究生刘董</v>
          </cell>
        </row>
        <row r="8">
          <cell r="A8" t="str">
            <v>160617E002-02</v>
          </cell>
          <cell r="B8" t="str">
            <v>102</v>
          </cell>
          <cell r="C8" t="str">
            <v>是</v>
          </cell>
          <cell r="D8" t="str">
            <v>4.5</v>
          </cell>
          <cell r="E8" t="str">
            <v>是</v>
          </cell>
          <cell r="F8" t="str">
            <v>1-16</v>
          </cell>
          <cell r="G8"/>
          <cell r="H8" t="str">
            <v>必修</v>
          </cell>
          <cell r="I8">
            <v>6</v>
          </cell>
          <cell r="J8" t="str">
            <v>大学化学</v>
          </cell>
          <cell r="K8" t="str">
            <v>160617E002</v>
          </cell>
          <cell r="L8" t="str">
            <v>02</v>
          </cell>
          <cell r="M8">
            <v>4.5</v>
          </cell>
          <cell r="N8">
            <v>16</v>
          </cell>
          <cell r="O8">
            <v>102</v>
          </cell>
          <cell r="P8" t="str">
            <v>批改作业、过程测试</v>
          </cell>
          <cell r="Q8" t="str">
            <v>化工类</v>
          </cell>
          <cell r="R8" t="str">
            <v>范士广</v>
          </cell>
          <cell r="S8" t="str">
            <v>是</v>
          </cell>
          <cell r="T8">
            <v>1</v>
          </cell>
          <cell r="U8">
            <v>16</v>
          </cell>
          <cell r="V8" t="str">
            <v>作业及测试次数合格</v>
          </cell>
          <cell r="W8">
            <v>1800</v>
          </cell>
          <cell r="X8" t="str">
            <v>C8-I-306  6633351</v>
          </cell>
          <cell r="Y8" t="str">
            <v>已提前联系好，化工23级赵家耀2023216866</v>
          </cell>
        </row>
        <row r="9">
          <cell r="A9" t="str">
            <v>160617E002-04</v>
          </cell>
          <cell r="B9" t="str">
            <v>67</v>
          </cell>
          <cell r="C9" t="str">
            <v>是</v>
          </cell>
          <cell r="D9" t="str">
            <v>4.5</v>
          </cell>
          <cell r="E9" t="str">
            <v>是</v>
          </cell>
          <cell r="F9" t="str">
            <v>1-16</v>
          </cell>
          <cell r="G9"/>
          <cell r="H9" t="str">
            <v>必修</v>
          </cell>
          <cell r="I9">
            <v>7</v>
          </cell>
          <cell r="J9" t="str">
            <v>大学化学</v>
          </cell>
          <cell r="K9" t="str">
            <v>160617E002</v>
          </cell>
          <cell r="L9" t="str">
            <v>04</v>
          </cell>
          <cell r="M9">
            <v>4.5</v>
          </cell>
          <cell r="N9">
            <v>16</v>
          </cell>
          <cell r="O9">
            <v>67</v>
          </cell>
          <cell r="P9" t="str">
            <v>批改作业和测试试题</v>
          </cell>
          <cell r="Q9" t="str">
            <v>化工类</v>
          </cell>
          <cell r="R9" t="str">
            <v>吴梅</v>
          </cell>
          <cell r="S9" t="str">
            <v>是</v>
          </cell>
          <cell r="T9">
            <v>0.5</v>
          </cell>
          <cell r="U9">
            <v>17</v>
          </cell>
          <cell r="V9" t="str">
            <v>作业及测试次数合格</v>
          </cell>
          <cell r="W9">
            <v>900</v>
          </cell>
          <cell r="X9" t="str">
            <v>C8-I-507</v>
          </cell>
          <cell r="Y9" t="str">
            <v>研究生邵子墨</v>
          </cell>
        </row>
        <row r="10">
          <cell r="A10" t="str">
            <v>160617E002-05</v>
          </cell>
          <cell r="B10" t="str">
            <v>87</v>
          </cell>
          <cell r="C10" t="str">
            <v>是</v>
          </cell>
          <cell r="D10" t="str">
            <v>4.5</v>
          </cell>
          <cell r="E10" t="str">
            <v>是</v>
          </cell>
          <cell r="F10" t="str">
            <v>1-16</v>
          </cell>
          <cell r="G10"/>
          <cell r="H10" t="str">
            <v>必修</v>
          </cell>
          <cell r="I10">
            <v>8</v>
          </cell>
          <cell r="J10" t="str">
            <v>大学化学</v>
          </cell>
          <cell r="K10" t="str">
            <v>160617E002</v>
          </cell>
          <cell r="L10" t="str">
            <v>05</v>
          </cell>
          <cell r="M10">
            <v>4.5</v>
          </cell>
          <cell r="N10">
            <v>16</v>
          </cell>
          <cell r="O10">
            <v>87</v>
          </cell>
          <cell r="P10" t="str">
            <v>批改作业</v>
          </cell>
          <cell r="Q10" t="str">
            <v>学过大学化学类课程</v>
          </cell>
          <cell r="R10" t="str">
            <v>梁珊珊</v>
          </cell>
          <cell r="S10" t="str">
            <v>是</v>
          </cell>
          <cell r="T10">
            <v>0.75</v>
          </cell>
          <cell r="U10">
            <v>17</v>
          </cell>
          <cell r="V10" t="str">
            <v>作业及测试次数合格</v>
          </cell>
          <cell r="W10">
            <v>1350</v>
          </cell>
          <cell r="X10" t="str">
            <v>C5-1-512，
18012712087</v>
          </cell>
          <cell r="Y10" t="str">
            <v>已提前联系好，化工23级研究生邵洁2023216890</v>
          </cell>
        </row>
        <row r="11">
          <cell r="A11" t="str">
            <v>160617E002-06</v>
          </cell>
          <cell r="B11" t="str">
            <v>105</v>
          </cell>
          <cell r="C11" t="str">
            <v>是</v>
          </cell>
          <cell r="D11" t="str">
            <v>4.5</v>
          </cell>
          <cell r="E11" t="str">
            <v>是</v>
          </cell>
          <cell r="F11" t="str">
            <v>1-16</v>
          </cell>
          <cell r="G11"/>
          <cell r="H11" t="str">
            <v>必修</v>
          </cell>
          <cell r="I11">
            <v>9</v>
          </cell>
          <cell r="J11" t="str">
            <v>大学化学</v>
          </cell>
          <cell r="K11" t="str">
            <v>160617E002</v>
          </cell>
          <cell r="L11" t="str">
            <v>06</v>
          </cell>
          <cell r="M11">
            <v>4.5</v>
          </cell>
          <cell r="N11">
            <v>16</v>
          </cell>
          <cell r="O11">
            <v>105</v>
          </cell>
          <cell r="P11" t="str">
            <v>批改作业</v>
          </cell>
          <cell r="Q11" t="str">
            <v>化工、化工类</v>
          </cell>
          <cell r="R11" t="str">
            <v>阚京玉</v>
          </cell>
          <cell r="S11" t="str">
            <v>是</v>
          </cell>
          <cell r="T11">
            <v>1.25</v>
          </cell>
          <cell r="U11">
            <v>16</v>
          </cell>
          <cell r="V11" t="str">
            <v>作业及测试次数合格</v>
          </cell>
          <cell r="W11">
            <v>2250</v>
          </cell>
          <cell r="X11" t="str">
            <v>C8-I-514,
0990-6633346</v>
          </cell>
          <cell r="Y11" t="str">
            <v>已提前联系好，化工23级研究生杨建豪</v>
          </cell>
        </row>
        <row r="12">
          <cell r="A12" t="str">
            <v>160306T005-01</v>
          </cell>
          <cell r="B12" t="str">
            <v>80</v>
          </cell>
          <cell r="C12" t="str">
            <v>是</v>
          </cell>
          <cell r="D12" t="str">
            <v>2.5</v>
          </cell>
          <cell r="E12" t="str">
            <v>是</v>
          </cell>
          <cell r="F12" t="str">
            <v>1-10</v>
          </cell>
          <cell r="G12"/>
          <cell r="H12" t="str">
            <v>必修</v>
          </cell>
          <cell r="I12">
            <v>10</v>
          </cell>
          <cell r="J12" t="str">
            <v>电工电子学</v>
          </cell>
          <cell r="K12" t="str">
            <v>160306T005</v>
          </cell>
          <cell r="L12" t="str">
            <v>01</v>
          </cell>
          <cell r="M12">
            <v>2.5</v>
          </cell>
          <cell r="N12">
            <v>10</v>
          </cell>
          <cell r="O12">
            <v>80</v>
          </cell>
          <cell r="P12" t="str">
            <v>批改作业</v>
          </cell>
          <cell r="Q12" t="str">
            <v>学过电工电子学</v>
          </cell>
          <cell r="R12" t="str">
            <v>闫景富</v>
          </cell>
          <cell r="S12" t="str">
            <v>是</v>
          </cell>
          <cell r="T12">
            <v>0.75</v>
          </cell>
          <cell r="U12">
            <v>10</v>
          </cell>
          <cell r="V12" t="str">
            <v>作业及测试次数合格</v>
          </cell>
          <cell r="W12">
            <v>750</v>
          </cell>
          <cell r="X12" t="str">
            <v>C8-I-404</v>
          </cell>
          <cell r="Y12"/>
        </row>
        <row r="13">
          <cell r="A13" t="str">
            <v>160306T005-02</v>
          </cell>
          <cell r="B13" t="str">
            <v>79</v>
          </cell>
          <cell r="C13" t="str">
            <v>否</v>
          </cell>
          <cell r="D13" t="str">
            <v>2.5</v>
          </cell>
          <cell r="E13" t="str">
            <v>是</v>
          </cell>
          <cell r="F13" t="str">
            <v>1-10</v>
          </cell>
          <cell r="G13"/>
          <cell r="H13" t="str">
            <v>必修</v>
          </cell>
          <cell r="I13">
            <v>11</v>
          </cell>
          <cell r="J13" t="str">
            <v>电工电子学</v>
          </cell>
          <cell r="K13" t="str">
            <v>160306T005</v>
          </cell>
          <cell r="L13" t="str">
            <v>02</v>
          </cell>
          <cell r="M13">
            <v>2.5</v>
          </cell>
          <cell r="N13">
            <v>10</v>
          </cell>
          <cell r="O13">
            <v>70</v>
          </cell>
          <cell r="P13" t="str">
            <v>批改作业</v>
          </cell>
          <cell r="Q13" t="str">
            <v>学过电工电子学</v>
          </cell>
          <cell r="R13" t="str">
            <v>闫景富</v>
          </cell>
          <cell r="S13" t="str">
            <v>是</v>
          </cell>
          <cell r="T13">
            <v>0.5</v>
          </cell>
          <cell r="U13">
            <v>10</v>
          </cell>
          <cell r="V13" t="str">
            <v>作业及测试次数合格</v>
          </cell>
          <cell r="W13">
            <v>500</v>
          </cell>
          <cell r="X13" t="str">
            <v>C8-I-404</v>
          </cell>
          <cell r="Y13"/>
        </row>
        <row r="14">
          <cell r="A14" t="str">
            <v>160306T005-03</v>
          </cell>
          <cell r="B14" t="str">
            <v>99</v>
          </cell>
          <cell r="C14" t="str">
            <v>是</v>
          </cell>
          <cell r="D14" t="str">
            <v>2.5</v>
          </cell>
          <cell r="E14" t="str">
            <v>是</v>
          </cell>
          <cell r="F14" t="str">
            <v>1-10</v>
          </cell>
          <cell r="G14"/>
          <cell r="H14" t="str">
            <v>必修</v>
          </cell>
          <cell r="I14">
            <v>12</v>
          </cell>
          <cell r="J14" t="str">
            <v>电工电子学</v>
          </cell>
          <cell r="K14" t="str">
            <v>160306T005</v>
          </cell>
          <cell r="L14" t="str">
            <v>03</v>
          </cell>
          <cell r="M14">
            <v>2.5</v>
          </cell>
          <cell r="N14">
            <v>10</v>
          </cell>
          <cell r="O14">
            <v>99</v>
          </cell>
          <cell r="P14" t="str">
            <v xml:space="preserve"> 批改作业、过程测试</v>
          </cell>
          <cell r="Q14" t="str">
            <v>学过电工电子</v>
          </cell>
          <cell r="R14" t="str">
            <v>高珍珍</v>
          </cell>
          <cell r="S14" t="str">
            <v>是</v>
          </cell>
          <cell r="T14">
            <v>1</v>
          </cell>
          <cell r="U14">
            <v>10</v>
          </cell>
          <cell r="V14" t="str">
            <v>作业及测试次数合格</v>
          </cell>
          <cell r="W14">
            <v>1000</v>
          </cell>
          <cell r="X14" t="str">
            <v>c8-1-304</v>
          </cell>
          <cell r="Y14" t="str">
            <v>研究生汪步彬</v>
          </cell>
        </row>
        <row r="15">
          <cell r="A15" t="str">
            <v>160305e003-04</v>
          </cell>
          <cell r="B15" t="str">
            <v>61</v>
          </cell>
          <cell r="C15" t="str">
            <v>是</v>
          </cell>
          <cell r="D15" t="str">
            <v>2.5</v>
          </cell>
          <cell r="E15" t="str">
            <v>是</v>
          </cell>
          <cell r="F15" t="str">
            <v>1-9,11</v>
          </cell>
          <cell r="G15"/>
          <cell r="H15" t="str">
            <v>必修</v>
          </cell>
          <cell r="I15">
            <v>13</v>
          </cell>
          <cell r="J15" t="str">
            <v>电工电子学及实验</v>
          </cell>
          <cell r="K15" t="str">
            <v>160305e003</v>
          </cell>
          <cell r="L15" t="str">
            <v>04</v>
          </cell>
          <cell r="M15">
            <v>2.5</v>
          </cell>
          <cell r="N15">
            <v>10</v>
          </cell>
          <cell r="O15">
            <v>61</v>
          </cell>
          <cell r="P15" t="str">
            <v xml:space="preserve"> 批改作业、过程测试</v>
          </cell>
          <cell r="Q15" t="str">
            <v>学过电工电子及实验</v>
          </cell>
          <cell r="R15" t="str">
            <v>高珍珍</v>
          </cell>
          <cell r="S15" t="str">
            <v>是</v>
          </cell>
          <cell r="T15">
            <v>0.5</v>
          </cell>
          <cell r="U15">
            <v>10</v>
          </cell>
          <cell r="V15" t="str">
            <v>作业及测试次数合格</v>
          </cell>
          <cell r="W15">
            <v>500</v>
          </cell>
          <cell r="X15" t="str">
            <v>c8-1-304</v>
          </cell>
          <cell r="Y15" t="str">
            <v>研究生汪步彬</v>
          </cell>
        </row>
        <row r="16">
          <cell r="A16" t="str">
            <v>100513D011-01</v>
          </cell>
          <cell r="B16" t="str">
            <v>137</v>
          </cell>
          <cell r="C16" t="str">
            <v>否</v>
          </cell>
          <cell r="D16" t="str">
            <v>3.5</v>
          </cell>
          <cell r="E16" t="str">
            <v>是</v>
          </cell>
          <cell r="F16" t="str">
            <v>1-14</v>
          </cell>
          <cell r="G16"/>
          <cell r="H16" t="str">
            <v>必修</v>
          </cell>
          <cell r="I16">
            <v>14</v>
          </cell>
          <cell r="J16" t="str">
            <v>电路分析</v>
          </cell>
          <cell r="K16" t="str">
            <v>100513D011</v>
          </cell>
          <cell r="L16" t="str">
            <v>01</v>
          </cell>
          <cell r="M16">
            <v>3.5</v>
          </cell>
          <cell r="N16">
            <v>14</v>
          </cell>
          <cell r="O16">
            <v>134</v>
          </cell>
          <cell r="P16" t="str">
            <v>批改作业</v>
          </cell>
          <cell r="Q16" t="str">
            <v>学过电路分析</v>
          </cell>
          <cell r="R16" t="str">
            <v>闫景富</v>
          </cell>
          <cell r="S16" t="str">
            <v>是</v>
          </cell>
          <cell r="T16">
            <v>1.5</v>
          </cell>
          <cell r="U16">
            <v>15</v>
          </cell>
          <cell r="V16" t="str">
            <v>作业及测试次数合格</v>
          </cell>
          <cell r="W16">
            <v>2100</v>
          </cell>
          <cell r="X16" t="str">
            <v>C8-I-404</v>
          </cell>
          <cell r="Y16"/>
        </row>
        <row r="17">
          <cell r="A17" t="str">
            <v>100306E012-01</v>
          </cell>
          <cell r="B17" t="str">
            <v>97</v>
          </cell>
          <cell r="C17" t="str">
            <v>否</v>
          </cell>
          <cell r="D17" t="str">
            <v>3.5</v>
          </cell>
          <cell r="E17" t="str">
            <v>是</v>
          </cell>
          <cell r="F17" t="str">
            <v>1-14</v>
          </cell>
          <cell r="G17"/>
          <cell r="H17" t="str">
            <v>必修</v>
          </cell>
          <cell r="I17">
            <v>15</v>
          </cell>
          <cell r="J17" t="str">
            <v>工程流体力学</v>
          </cell>
          <cell r="K17" t="str">
            <v>100306E012</v>
          </cell>
          <cell r="L17" t="str">
            <v>01</v>
          </cell>
          <cell r="M17">
            <v>3.5</v>
          </cell>
          <cell r="N17">
            <v>14</v>
          </cell>
          <cell r="O17">
            <v>96</v>
          </cell>
          <cell r="P17" t="str">
            <v>批改作业</v>
          </cell>
          <cell r="Q17" t="str">
            <v>学过工程流体力学</v>
          </cell>
          <cell r="R17" t="str">
            <v>王江云</v>
          </cell>
          <cell r="S17" t="str">
            <v>是</v>
          </cell>
          <cell r="T17">
            <v>1</v>
          </cell>
          <cell r="U17">
            <v>14</v>
          </cell>
          <cell r="V17" t="str">
            <v>作业及测试次数合格</v>
          </cell>
          <cell r="W17">
            <v>1400</v>
          </cell>
          <cell r="X17" t="str">
            <v>C8楼I区214</v>
          </cell>
          <cell r="Y17" t="str">
            <v>已提前联系好，化工22级研究生陈敏</v>
          </cell>
        </row>
        <row r="18">
          <cell r="A18" t="str">
            <v>160409E005-01</v>
          </cell>
          <cell r="B18" t="str">
            <v>77</v>
          </cell>
          <cell r="C18" t="str">
            <v>否</v>
          </cell>
          <cell r="D18" t="str">
            <v>4</v>
          </cell>
          <cell r="E18" t="str">
            <v>是</v>
          </cell>
          <cell r="F18" t="str">
            <v>1-15</v>
          </cell>
          <cell r="G18" t="str">
            <v>否，15周</v>
          </cell>
          <cell r="H18" t="str">
            <v>必修</v>
          </cell>
          <cell r="I18">
            <v>16</v>
          </cell>
          <cell r="J18" t="str">
            <v>工程热力学与传热学</v>
          </cell>
          <cell r="K18" t="str">
            <v>160409E005</v>
          </cell>
          <cell r="L18" t="str">
            <v>01</v>
          </cell>
          <cell r="M18">
            <v>4</v>
          </cell>
          <cell r="N18">
            <v>16</v>
          </cell>
          <cell r="O18">
            <v>75</v>
          </cell>
          <cell r="P18" t="str">
            <v xml:space="preserve"> 批改作业、过程测试</v>
          </cell>
          <cell r="Q18" t="str">
            <v>油气储运专业学生</v>
          </cell>
          <cell r="R18" t="str">
            <v>董宝军</v>
          </cell>
          <cell r="S18" t="str">
            <v>是</v>
          </cell>
          <cell r="T18">
            <v>0.75</v>
          </cell>
          <cell r="U18">
            <v>16</v>
          </cell>
          <cell r="V18" t="str">
            <v>作业及测试次数合格</v>
          </cell>
          <cell r="W18">
            <v>1200</v>
          </cell>
          <cell r="X18">
            <v>15299990163</v>
          </cell>
          <cell r="Y18"/>
        </row>
        <row r="19">
          <cell r="A19" t="str">
            <v>160305P008-01</v>
          </cell>
          <cell r="B19" t="str">
            <v>77</v>
          </cell>
          <cell r="C19" t="str">
            <v>否</v>
          </cell>
          <cell r="D19" t="str">
            <v>3</v>
          </cell>
          <cell r="E19" t="str">
            <v>是</v>
          </cell>
          <cell r="F19" t="str">
            <v>1-12</v>
          </cell>
          <cell r="G19"/>
          <cell r="H19" t="str">
            <v>必修</v>
          </cell>
          <cell r="I19">
            <v>17</v>
          </cell>
          <cell r="J19" t="str">
            <v>工业炼油化工模拟实训</v>
          </cell>
          <cell r="K19" t="str">
            <v>160305P008</v>
          </cell>
          <cell r="L19" t="str">
            <v>01</v>
          </cell>
          <cell r="M19">
            <v>3</v>
          </cell>
          <cell r="N19">
            <v>12</v>
          </cell>
          <cell r="O19">
            <v>80</v>
          </cell>
          <cell r="P19" t="str">
            <v>批改作业</v>
          </cell>
          <cell r="Q19" t="str">
            <v>有pro2流程模拟基础</v>
          </cell>
          <cell r="R19" t="str">
            <v>许孝玲</v>
          </cell>
          <cell r="S19" t="str">
            <v>是</v>
          </cell>
          <cell r="T19">
            <v>0.75</v>
          </cell>
          <cell r="U19">
            <v>12</v>
          </cell>
          <cell r="V19" t="str">
            <v>作业及测试次数合格</v>
          </cell>
          <cell r="W19">
            <v>900</v>
          </cell>
          <cell r="X19" t="str">
            <v>0990-6633303</v>
          </cell>
          <cell r="Y19" t="str">
            <v>已提前联系好，化工23级研究生彭佳君</v>
          </cell>
        </row>
        <row r="20">
          <cell r="A20" t="str">
            <v>160305P008-02</v>
          </cell>
          <cell r="B20" t="str">
            <v>65</v>
          </cell>
          <cell r="C20" t="str">
            <v>否</v>
          </cell>
          <cell r="D20" t="str">
            <v>3</v>
          </cell>
          <cell r="E20" t="str">
            <v>是</v>
          </cell>
          <cell r="F20" t="str">
            <v>1-12</v>
          </cell>
          <cell r="G20"/>
          <cell r="H20" t="str">
            <v>必修</v>
          </cell>
          <cell r="I20">
            <v>18</v>
          </cell>
          <cell r="J20" t="str">
            <v>工业炼油化工模拟实训</v>
          </cell>
          <cell r="K20" t="str">
            <v>160305P008</v>
          </cell>
          <cell r="L20" t="str">
            <v>02</v>
          </cell>
          <cell r="M20">
            <v>3</v>
          </cell>
          <cell r="N20">
            <v>12</v>
          </cell>
          <cell r="O20">
            <v>64</v>
          </cell>
          <cell r="P20" t="str">
            <v>批改作业</v>
          </cell>
          <cell r="Q20" t="str">
            <v>有pro2流程模拟基础</v>
          </cell>
          <cell r="R20" t="str">
            <v>许孝玲</v>
          </cell>
          <cell r="S20" t="str">
            <v>是</v>
          </cell>
          <cell r="T20">
            <v>0.5</v>
          </cell>
          <cell r="U20">
            <v>12</v>
          </cell>
          <cell r="V20" t="str">
            <v>作业及测试次数合格</v>
          </cell>
          <cell r="W20">
            <v>600</v>
          </cell>
          <cell r="X20" t="str">
            <v>0990-6633303</v>
          </cell>
          <cell r="Y20" t="str">
            <v>已提前联系好，化工23级研究生彭佳君</v>
          </cell>
        </row>
        <row r="21">
          <cell r="A21" t="str">
            <v>100512D003-01</v>
          </cell>
          <cell r="B21" t="str">
            <v>69</v>
          </cell>
          <cell r="C21" t="str">
            <v>是</v>
          </cell>
          <cell r="D21" t="str">
            <v>4</v>
          </cell>
          <cell r="E21" t="str">
            <v>是</v>
          </cell>
          <cell r="F21" t="str">
            <v>1-16</v>
          </cell>
          <cell r="G21"/>
          <cell r="H21" t="str">
            <v>必修</v>
          </cell>
          <cell r="I21">
            <v>19</v>
          </cell>
          <cell r="J21" t="str">
            <v>过程控制工程</v>
          </cell>
          <cell r="K21" t="str">
            <v>100512D003</v>
          </cell>
          <cell r="L21" t="str">
            <v>01</v>
          </cell>
          <cell r="M21">
            <v>4</v>
          </cell>
          <cell r="N21">
            <v>16</v>
          </cell>
          <cell r="O21">
            <v>69</v>
          </cell>
          <cell r="P21" t="str">
            <v>批改作业和报告</v>
          </cell>
          <cell r="Q21" t="str">
            <v>学过过程控制</v>
          </cell>
          <cell r="R21" t="str">
            <v>薛云灿</v>
          </cell>
          <cell r="S21" t="str">
            <v>是</v>
          </cell>
          <cell r="T21">
            <v>0.5</v>
          </cell>
          <cell r="U21">
            <v>16</v>
          </cell>
          <cell r="V21" t="str">
            <v>作业及测试次数合格</v>
          </cell>
          <cell r="W21">
            <v>800</v>
          </cell>
          <cell r="X21">
            <v>13861280111</v>
          </cell>
          <cell r="Y21"/>
        </row>
        <row r="22">
          <cell r="A22" t="str">
            <v>160306E008-01</v>
          </cell>
          <cell r="B22" t="str">
            <v>74</v>
          </cell>
          <cell r="C22" t="str">
            <v>否</v>
          </cell>
          <cell r="D22" t="str">
            <v>3.5</v>
          </cell>
          <cell r="E22" t="str">
            <v>是</v>
          </cell>
          <cell r="F22" t="str">
            <v>5-14</v>
          </cell>
          <cell r="G22"/>
          <cell r="H22" t="str">
            <v>必修</v>
          </cell>
          <cell r="I22">
            <v>20</v>
          </cell>
          <cell r="J22" t="str">
            <v>过程设备设计</v>
          </cell>
          <cell r="K22" t="str">
            <v>160306E008</v>
          </cell>
          <cell r="L22" t="str">
            <v>01</v>
          </cell>
          <cell r="M22">
            <v>3.5</v>
          </cell>
          <cell r="N22">
            <v>10</v>
          </cell>
          <cell r="O22">
            <v>72</v>
          </cell>
          <cell r="P22" t="str">
            <v xml:space="preserve"> 批改作业、过程测试</v>
          </cell>
          <cell r="Q22" t="str">
            <v>动力工程专业学生</v>
          </cell>
          <cell r="R22" t="str">
            <v>赵敏</v>
          </cell>
          <cell r="S22" t="str">
            <v>是</v>
          </cell>
          <cell r="T22">
            <v>0.5</v>
          </cell>
          <cell r="U22">
            <v>10</v>
          </cell>
          <cell r="V22" t="str">
            <v>作业及测试次数合格</v>
          </cell>
          <cell r="W22">
            <v>700</v>
          </cell>
          <cell r="X22">
            <v>18290716902</v>
          </cell>
          <cell r="Y22" t="str">
            <v>研究生臧志颖</v>
          </cell>
        </row>
        <row r="23">
          <cell r="A23" t="str">
            <v>160306E007-01</v>
          </cell>
          <cell r="B23" t="str">
            <v>73</v>
          </cell>
          <cell r="C23" t="str">
            <v>是</v>
          </cell>
          <cell r="D23" t="str">
            <v>3</v>
          </cell>
          <cell r="E23" t="str">
            <v>是</v>
          </cell>
          <cell r="F23" t="str">
            <v>1-12</v>
          </cell>
          <cell r="G23"/>
          <cell r="H23" t="str">
            <v>必修</v>
          </cell>
          <cell r="I23">
            <v>21</v>
          </cell>
          <cell r="J23" t="str">
            <v>过程装备控制技术及应用</v>
          </cell>
          <cell r="K23" t="str">
            <v>160306E007</v>
          </cell>
          <cell r="L23" t="str">
            <v>01</v>
          </cell>
          <cell r="M23">
            <v>3</v>
          </cell>
          <cell r="N23">
            <v>12</v>
          </cell>
          <cell r="O23">
            <v>73</v>
          </cell>
          <cell r="P23" t="str">
            <v>批改作业</v>
          </cell>
          <cell r="Q23" t="str">
            <v>学过过程控制课程</v>
          </cell>
          <cell r="R23" t="str">
            <v>张晓蕾</v>
          </cell>
          <cell r="S23" t="str">
            <v>是</v>
          </cell>
          <cell r="T23">
            <v>0.5</v>
          </cell>
          <cell r="U23">
            <v>12</v>
          </cell>
          <cell r="V23" t="str">
            <v>作业及测试次数合格</v>
          </cell>
          <cell r="W23">
            <v>600</v>
          </cell>
          <cell r="X23" t="str">
            <v>C8-I-506</v>
          </cell>
          <cell r="Y23" t="str">
            <v>已提前联系好，动力23级研究生王静</v>
          </cell>
        </row>
        <row r="24">
          <cell r="A24" t="str">
            <v>160305T010-01</v>
          </cell>
          <cell r="B24" t="str">
            <v>78</v>
          </cell>
          <cell r="C24" t="str">
            <v>否</v>
          </cell>
          <cell r="D24" t="str">
            <v>2</v>
          </cell>
          <cell r="E24" t="str">
            <v>是</v>
          </cell>
          <cell r="F24" t="str">
            <v>1-8</v>
          </cell>
          <cell r="G24"/>
          <cell r="H24" t="str">
            <v>必修</v>
          </cell>
          <cell r="I24">
            <v>22</v>
          </cell>
          <cell r="J24" t="str">
            <v>化工健康、安全与环境（HSE）</v>
          </cell>
          <cell r="K24" t="str">
            <v>160305T010</v>
          </cell>
          <cell r="L24" t="str">
            <v>01</v>
          </cell>
          <cell r="M24">
            <v>2</v>
          </cell>
          <cell r="N24">
            <v>8</v>
          </cell>
          <cell r="O24">
            <v>76</v>
          </cell>
          <cell r="P24" t="str">
            <v>1、协助任课教师批改作业；2、协助任课老师学业辅导、答疑和组织讨论等。</v>
          </cell>
          <cell r="Q24" t="str">
            <v>推荐2023级化学工程硕士研究生赵安洋同学</v>
          </cell>
          <cell r="R24" t="str">
            <v>王茂仁</v>
          </cell>
          <cell r="S24" t="str">
            <v>是</v>
          </cell>
          <cell r="T24">
            <v>0.75</v>
          </cell>
          <cell r="U24">
            <v>13</v>
          </cell>
          <cell r="V24" t="str">
            <v>作业及测试次数合格</v>
          </cell>
          <cell r="W24">
            <v>600</v>
          </cell>
          <cell r="X24" t="str">
            <v>C8-I308
0990-6633356</v>
          </cell>
          <cell r="Y24" t="str">
            <v>已提前联系好，23级化学工程硕士研究生赵安洋同学</v>
          </cell>
        </row>
        <row r="25">
          <cell r="A25" t="str">
            <v>100305T069-01</v>
          </cell>
          <cell r="B25" t="str">
            <v>94</v>
          </cell>
          <cell r="C25" t="str">
            <v>是</v>
          </cell>
          <cell r="D25" t="str">
            <v>2</v>
          </cell>
          <cell r="E25" t="str">
            <v>是</v>
          </cell>
          <cell r="F25" t="str">
            <v>5-12</v>
          </cell>
          <cell r="G25"/>
          <cell r="H25" t="str">
            <v>必修</v>
          </cell>
          <cell r="I25">
            <v>23</v>
          </cell>
          <cell r="J25" t="str">
            <v>化工设计概论</v>
          </cell>
          <cell r="K25" t="str">
            <v>100305T069</v>
          </cell>
          <cell r="L25" t="str">
            <v>01</v>
          </cell>
          <cell r="M25">
            <v>2</v>
          </cell>
          <cell r="N25">
            <v>8</v>
          </cell>
          <cell r="O25">
            <v>94</v>
          </cell>
          <cell r="P25" t="str">
            <v>批改作业和测试试题</v>
          </cell>
          <cell r="Q25" t="str">
            <v>化工类</v>
          </cell>
          <cell r="R25" t="str">
            <v>陈东岚</v>
          </cell>
          <cell r="S25" t="str">
            <v>是</v>
          </cell>
          <cell r="T25">
            <v>1</v>
          </cell>
          <cell r="U25">
            <v>8</v>
          </cell>
          <cell r="V25" t="str">
            <v>作业及测试次数合格</v>
          </cell>
          <cell r="W25">
            <v>800</v>
          </cell>
          <cell r="X25">
            <v>18152912837</v>
          </cell>
          <cell r="Y25"/>
        </row>
        <row r="26">
          <cell r="A26" t="str">
            <v>100305T069-02</v>
          </cell>
          <cell r="B26" t="str">
            <v>111</v>
          </cell>
          <cell r="C26" t="str">
            <v>否</v>
          </cell>
          <cell r="D26" t="str">
            <v>2</v>
          </cell>
          <cell r="E26" t="str">
            <v>是</v>
          </cell>
          <cell r="F26" t="str">
            <v>5-12</v>
          </cell>
          <cell r="G26"/>
          <cell r="H26" t="str">
            <v>必修</v>
          </cell>
          <cell r="I26">
            <v>24</v>
          </cell>
          <cell r="J26" t="str">
            <v>化工设计概论</v>
          </cell>
          <cell r="K26" t="str">
            <v>100305T069</v>
          </cell>
          <cell r="L26" t="str">
            <v>02</v>
          </cell>
          <cell r="M26">
            <v>2</v>
          </cell>
          <cell r="N26">
            <v>8</v>
          </cell>
          <cell r="O26">
            <v>110</v>
          </cell>
          <cell r="P26" t="str">
            <v>批改作业和测试试题</v>
          </cell>
          <cell r="Q26" t="str">
            <v>化工类</v>
          </cell>
          <cell r="R26" t="str">
            <v>陈东岚</v>
          </cell>
          <cell r="S26" t="str">
            <v>是</v>
          </cell>
          <cell r="T26">
            <v>1.25</v>
          </cell>
          <cell r="U26">
            <v>8</v>
          </cell>
          <cell r="V26" t="str">
            <v>作业及测试次数合格</v>
          </cell>
          <cell r="W26">
            <v>1000</v>
          </cell>
          <cell r="X26">
            <v>18152912837</v>
          </cell>
          <cell r="Y26"/>
        </row>
        <row r="27">
          <cell r="A27" t="str">
            <v>160308T003-01</v>
          </cell>
          <cell r="B27" t="str">
            <v>69</v>
          </cell>
          <cell r="C27" t="str">
            <v>否</v>
          </cell>
          <cell r="D27" t="str">
            <v>2</v>
          </cell>
          <cell r="E27" t="str">
            <v>是</v>
          </cell>
          <cell r="F27" t="str">
            <v>1-8</v>
          </cell>
          <cell r="G27"/>
          <cell r="H27" t="str">
            <v>任选</v>
          </cell>
          <cell r="I27">
            <v>25</v>
          </cell>
          <cell r="J27" t="str">
            <v>化工用能分析与评价</v>
          </cell>
          <cell r="K27" t="str">
            <v>160308T003</v>
          </cell>
          <cell r="L27" t="str">
            <v>01</v>
          </cell>
          <cell r="M27">
            <v>2</v>
          </cell>
          <cell r="N27">
            <v>8</v>
          </cell>
          <cell r="O27">
            <v>67</v>
          </cell>
          <cell r="P27" t="str">
            <v>批改作业</v>
          </cell>
          <cell r="Q27" t="str">
            <v>学过化工热力学</v>
          </cell>
          <cell r="R27" t="str">
            <v>李智</v>
          </cell>
          <cell r="S27" t="str">
            <v>是</v>
          </cell>
          <cell r="T27">
            <v>0.5</v>
          </cell>
          <cell r="U27">
            <v>8</v>
          </cell>
          <cell r="V27" t="str">
            <v>作业及测试次数合格</v>
          </cell>
          <cell r="W27">
            <v>400</v>
          </cell>
          <cell r="X27" t="str">
            <v>C8-I-528</v>
          </cell>
          <cell r="Y27" t="str">
            <v>已提前联系好，化工23级研究生王静雪</v>
          </cell>
        </row>
        <row r="28">
          <cell r="A28" t="str">
            <v>160308T003-02</v>
          </cell>
          <cell r="B28" t="str">
            <v>62</v>
          </cell>
          <cell r="C28" t="str">
            <v>否</v>
          </cell>
          <cell r="D28" t="str">
            <v>2</v>
          </cell>
          <cell r="E28" t="str">
            <v>是</v>
          </cell>
          <cell r="F28" t="str">
            <v>1-8</v>
          </cell>
          <cell r="G28"/>
          <cell r="H28" t="str">
            <v>必修</v>
          </cell>
          <cell r="I28">
            <v>26</v>
          </cell>
          <cell r="J28" t="str">
            <v>化工用能分析与评价</v>
          </cell>
          <cell r="K28" t="str">
            <v>160308T003</v>
          </cell>
          <cell r="L28" t="str">
            <v>02</v>
          </cell>
          <cell r="M28">
            <v>2</v>
          </cell>
          <cell r="N28">
            <v>8</v>
          </cell>
          <cell r="O28">
            <v>61</v>
          </cell>
          <cell r="P28" t="str">
            <v>批改作业</v>
          </cell>
          <cell r="Q28" t="str">
            <v>学过化工热力学</v>
          </cell>
          <cell r="R28" t="str">
            <v>李智</v>
          </cell>
          <cell r="S28" t="str">
            <v>是</v>
          </cell>
          <cell r="T28">
            <v>0.5</v>
          </cell>
          <cell r="U28">
            <v>8</v>
          </cell>
          <cell r="V28" t="str">
            <v>作业及测试次数合格</v>
          </cell>
          <cell r="W28">
            <v>400</v>
          </cell>
          <cell r="X28" t="str">
            <v>C8-I-528</v>
          </cell>
          <cell r="Y28" t="str">
            <v>已提前联系好，化工23级研究生王静雪</v>
          </cell>
        </row>
        <row r="29">
          <cell r="A29" t="str">
            <v>160305T035-02</v>
          </cell>
          <cell r="B29" t="str">
            <v>89</v>
          </cell>
          <cell r="C29" t="str">
            <v>否</v>
          </cell>
          <cell r="D29" t="str">
            <v>3.5</v>
          </cell>
          <cell r="E29" t="str">
            <v>是</v>
          </cell>
          <cell r="F29" t="str">
            <v>1-14</v>
          </cell>
          <cell r="G29"/>
          <cell r="H29" t="str">
            <v>必修</v>
          </cell>
          <cell r="I29">
            <v>27</v>
          </cell>
          <cell r="J29" t="str">
            <v>化工原理（I）</v>
          </cell>
          <cell r="K29" t="str">
            <v>160305T035</v>
          </cell>
          <cell r="L29" t="str">
            <v>02</v>
          </cell>
          <cell r="M29">
            <v>3.5</v>
          </cell>
          <cell r="N29">
            <v>14</v>
          </cell>
          <cell r="O29">
            <v>88</v>
          </cell>
          <cell r="P29" t="str">
            <v>批改作业</v>
          </cell>
          <cell r="Q29" t="str">
            <v>学过化工原理</v>
          </cell>
          <cell r="R29" t="str">
            <v>田青梅</v>
          </cell>
          <cell r="S29" t="str">
            <v>是</v>
          </cell>
          <cell r="T29">
            <v>0.75</v>
          </cell>
          <cell r="U29">
            <v>14</v>
          </cell>
          <cell r="V29" t="str">
            <v>作业及测试次数合格</v>
          </cell>
          <cell r="W29">
            <v>1050</v>
          </cell>
          <cell r="X29" t="str">
            <v>C8-II-122，6633323</v>
          </cell>
          <cell r="Y29" t="str">
            <v>已提前联系好，化工23级研究生许易</v>
          </cell>
        </row>
        <row r="30">
          <cell r="A30" t="str">
            <v>160305T035-03</v>
          </cell>
          <cell r="B30" t="str">
            <v>76</v>
          </cell>
          <cell r="C30" t="str">
            <v>否</v>
          </cell>
          <cell r="D30" t="str">
            <v>3.5</v>
          </cell>
          <cell r="E30" t="str">
            <v>是</v>
          </cell>
          <cell r="F30" t="str">
            <v>1-14</v>
          </cell>
          <cell r="G30"/>
          <cell r="H30" t="str">
            <v>必修</v>
          </cell>
          <cell r="I30">
            <v>28</v>
          </cell>
          <cell r="J30" t="str">
            <v>化工原理（I）</v>
          </cell>
          <cell r="K30" t="str">
            <v>160305T035</v>
          </cell>
          <cell r="L30" t="str">
            <v>03</v>
          </cell>
          <cell r="M30">
            <v>3.5</v>
          </cell>
          <cell r="N30">
            <v>14</v>
          </cell>
          <cell r="O30">
            <v>77</v>
          </cell>
          <cell r="P30" t="str">
            <v>批改作业</v>
          </cell>
          <cell r="Q30" t="str">
            <v>学过化工原理</v>
          </cell>
          <cell r="R30" t="str">
            <v>李智</v>
          </cell>
          <cell r="S30" t="str">
            <v>是</v>
          </cell>
          <cell r="T30">
            <v>0.75</v>
          </cell>
          <cell r="U30">
            <v>14</v>
          </cell>
          <cell r="V30" t="str">
            <v>作业及测试次数合格</v>
          </cell>
          <cell r="W30">
            <v>1050</v>
          </cell>
          <cell r="X30" t="str">
            <v>C8-I-528</v>
          </cell>
          <cell r="Y30" t="str">
            <v>已提前联系好，化工23级研究生陈静儿</v>
          </cell>
        </row>
        <row r="31">
          <cell r="A31" t="str">
            <v>160305T038-01</v>
          </cell>
          <cell r="B31" t="str">
            <v>77</v>
          </cell>
          <cell r="C31" t="str">
            <v>否</v>
          </cell>
          <cell r="D31" t="str">
            <v>2</v>
          </cell>
          <cell r="E31" t="str">
            <v>是</v>
          </cell>
          <cell r="F31" t="str">
            <v>9-16</v>
          </cell>
          <cell r="G31"/>
          <cell r="H31" t="str">
            <v>必修</v>
          </cell>
          <cell r="I31">
            <v>29</v>
          </cell>
          <cell r="J31" t="str">
            <v>化工装备</v>
          </cell>
          <cell r="K31" t="str">
            <v>160305T038</v>
          </cell>
          <cell r="L31" t="str">
            <v>01</v>
          </cell>
          <cell r="M31">
            <v>2</v>
          </cell>
          <cell r="N31">
            <v>8</v>
          </cell>
          <cell r="O31">
            <v>78</v>
          </cell>
          <cell r="P31" t="str">
            <v>批改作业</v>
          </cell>
          <cell r="Q31" t="str">
            <v>学过理力、材力或者化工装备</v>
          </cell>
          <cell r="R31" t="str">
            <v>黄立华</v>
          </cell>
          <cell r="S31" t="str">
            <v>是</v>
          </cell>
          <cell r="T31">
            <v>0.75</v>
          </cell>
          <cell r="U31">
            <v>8</v>
          </cell>
          <cell r="V31" t="str">
            <v>作业及测试次数合格</v>
          </cell>
          <cell r="W31">
            <v>600</v>
          </cell>
          <cell r="X31" t="str">
            <v>C8-I-527</v>
          </cell>
          <cell r="Y31" t="str">
            <v>已提前联系好，机械23级研究生胡彬</v>
          </cell>
        </row>
        <row r="32">
          <cell r="A32" t="str">
            <v>160305T038-03</v>
          </cell>
          <cell r="B32" t="str">
            <v>61</v>
          </cell>
          <cell r="C32" t="str">
            <v>是</v>
          </cell>
          <cell r="D32" t="str">
            <v>2</v>
          </cell>
          <cell r="E32" t="str">
            <v>是</v>
          </cell>
          <cell r="F32" t="str">
            <v>9-16</v>
          </cell>
          <cell r="G32"/>
          <cell r="H32" t="str">
            <v>必修</v>
          </cell>
          <cell r="I32">
            <v>30</v>
          </cell>
          <cell r="J32" t="str">
            <v>化工装备</v>
          </cell>
          <cell r="K32" t="str">
            <v>160305T038</v>
          </cell>
          <cell r="L32" t="str">
            <v>03</v>
          </cell>
          <cell r="M32">
            <v>2</v>
          </cell>
          <cell r="N32">
            <v>8</v>
          </cell>
          <cell r="O32">
            <v>61</v>
          </cell>
          <cell r="P32" t="str">
            <v>批改作业</v>
          </cell>
          <cell r="Q32" t="str">
            <v>学过理力、材力或者化工装备</v>
          </cell>
          <cell r="R32" t="str">
            <v>黄立华</v>
          </cell>
          <cell r="S32" t="str">
            <v>是</v>
          </cell>
          <cell r="T32">
            <v>0.5</v>
          </cell>
          <cell r="U32">
            <v>8</v>
          </cell>
          <cell r="V32" t="str">
            <v>作业及测试次数合格</v>
          </cell>
          <cell r="W32">
            <v>400</v>
          </cell>
          <cell r="X32" t="str">
            <v>C8-I-527</v>
          </cell>
          <cell r="Y32" t="str">
            <v>已提前联系好，机械23级研究生胡彬</v>
          </cell>
        </row>
        <row r="33">
          <cell r="A33" t="str">
            <v>100305T023-01</v>
          </cell>
          <cell r="B33" t="str">
            <v>66</v>
          </cell>
          <cell r="C33" t="str">
            <v>否</v>
          </cell>
          <cell r="D33" t="str">
            <v>3</v>
          </cell>
          <cell r="E33" t="str">
            <v>是</v>
          </cell>
          <cell r="F33" t="str">
            <v>1-8,10-13</v>
          </cell>
          <cell r="G33"/>
          <cell r="H33" t="str">
            <v>必修</v>
          </cell>
          <cell r="I33">
            <v>31</v>
          </cell>
          <cell r="J33" t="str">
            <v>化学反应工程</v>
          </cell>
          <cell r="K33" t="str">
            <v>100305T023</v>
          </cell>
          <cell r="L33" t="str">
            <v>01</v>
          </cell>
          <cell r="M33">
            <v>3</v>
          </cell>
          <cell r="N33">
            <v>12</v>
          </cell>
          <cell r="O33">
            <v>68</v>
          </cell>
          <cell r="P33" t="str">
            <v>批改作业</v>
          </cell>
          <cell r="Q33" t="str">
            <v>学过化学反应工程</v>
          </cell>
          <cell r="R33" t="str">
            <v>贾希成</v>
          </cell>
          <cell r="S33" t="str">
            <v>是</v>
          </cell>
          <cell r="T33">
            <v>0.5</v>
          </cell>
          <cell r="U33">
            <v>12</v>
          </cell>
          <cell r="V33" t="str">
            <v>作业及测试次数合格</v>
          </cell>
          <cell r="W33">
            <v>600</v>
          </cell>
          <cell r="X33" t="str">
            <v>C8-I-416,      6633341</v>
          </cell>
          <cell r="Y33" t="str">
            <v>已提前联系好，化工22级研究生王雅楠</v>
          </cell>
        </row>
        <row r="34">
          <cell r="A34" t="str">
            <v>100305T023-02</v>
          </cell>
          <cell r="B34" t="str">
            <v>68</v>
          </cell>
          <cell r="C34" t="str">
            <v>是</v>
          </cell>
          <cell r="D34" t="str">
            <v>3</v>
          </cell>
          <cell r="E34" t="str">
            <v>是</v>
          </cell>
          <cell r="F34" t="str">
            <v>1-8,10-13</v>
          </cell>
          <cell r="G34"/>
          <cell r="H34" t="str">
            <v>必修</v>
          </cell>
          <cell r="I34">
            <v>32</v>
          </cell>
          <cell r="J34" t="str">
            <v>化学反应工程</v>
          </cell>
          <cell r="K34" t="str">
            <v>100305T023</v>
          </cell>
          <cell r="L34" t="str">
            <v>02</v>
          </cell>
          <cell r="M34">
            <v>3</v>
          </cell>
          <cell r="N34">
            <v>12</v>
          </cell>
          <cell r="O34">
            <v>68</v>
          </cell>
          <cell r="P34" t="str">
            <v>批改作业</v>
          </cell>
          <cell r="Q34" t="str">
            <v>学过化学反应工程</v>
          </cell>
          <cell r="R34" t="str">
            <v>贾希成</v>
          </cell>
          <cell r="S34" t="str">
            <v>是</v>
          </cell>
          <cell r="T34">
            <v>0.5</v>
          </cell>
          <cell r="U34">
            <v>12</v>
          </cell>
          <cell r="V34" t="str">
            <v>作业及测试次数合格</v>
          </cell>
          <cell r="W34">
            <v>600</v>
          </cell>
          <cell r="X34" t="str">
            <v>C8-I-416,      6633341</v>
          </cell>
          <cell r="Y34" t="str">
            <v>已提前联系好，化工22级研究生王雅楠</v>
          </cell>
        </row>
        <row r="35">
          <cell r="A35" t="str">
            <v>100408P005-16</v>
          </cell>
          <cell r="B35" t="str">
            <v>65</v>
          </cell>
          <cell r="C35" t="str">
            <v>否</v>
          </cell>
          <cell r="D35" t="str">
            <v>1</v>
          </cell>
          <cell r="E35" t="str">
            <v>是</v>
          </cell>
          <cell r="F35" t="str">
            <v>3-10</v>
          </cell>
          <cell r="G35"/>
          <cell r="H35" t="str">
            <v>必修</v>
          </cell>
          <cell r="I35">
            <v>33</v>
          </cell>
          <cell r="J35" t="str">
            <v>计算机辅助绘图</v>
          </cell>
          <cell r="K35" t="str">
            <v>100408P005</v>
          </cell>
          <cell r="L35" t="str">
            <v>16</v>
          </cell>
          <cell r="M35">
            <v>1</v>
          </cell>
          <cell r="N35">
            <v>8</v>
          </cell>
          <cell r="O35">
            <v>67</v>
          </cell>
          <cell r="P35" t="str">
            <v xml:space="preserve"> 批改作业和测试试题</v>
          </cell>
          <cell r="Q35" t="str">
            <v>机械类、学过CAD</v>
          </cell>
          <cell r="R35" t="str">
            <v>赵军友</v>
          </cell>
          <cell r="S35" t="str">
            <v>是</v>
          </cell>
          <cell r="T35">
            <v>0.5</v>
          </cell>
          <cell r="U35">
            <v>8</v>
          </cell>
          <cell r="V35" t="str">
            <v>作业及测试次数合格</v>
          </cell>
          <cell r="W35">
            <v>200</v>
          </cell>
          <cell r="X35">
            <v>18253269595</v>
          </cell>
          <cell r="Y35" t="str">
            <v>本学期共有两个大班，131人，32学时，研究生助教批改一个大班的作业</v>
          </cell>
        </row>
        <row r="36">
          <cell r="A36" t="str">
            <v>160408T003-01</v>
          </cell>
          <cell r="B36" t="str">
            <v>60</v>
          </cell>
          <cell r="C36" t="str">
            <v>否</v>
          </cell>
          <cell r="D36" t="str">
            <v>2</v>
          </cell>
          <cell r="E36" t="str">
            <v>是</v>
          </cell>
          <cell r="F36" t="str">
            <v>1-8</v>
          </cell>
          <cell r="G36"/>
          <cell r="H36" t="str">
            <v>必修</v>
          </cell>
          <cell r="I36">
            <v>34</v>
          </cell>
          <cell r="J36" t="str">
            <v>机械工程测试技术</v>
          </cell>
          <cell r="K36" t="str">
            <v>160408T003</v>
          </cell>
          <cell r="L36" t="str">
            <v>01</v>
          </cell>
          <cell r="M36">
            <v>2</v>
          </cell>
          <cell r="N36">
            <v>8</v>
          </cell>
          <cell r="O36">
            <v>64</v>
          </cell>
          <cell r="P36" t="str">
            <v>批改作业和报告</v>
          </cell>
          <cell r="Q36" t="str">
            <v>学过本课程或信号系统相关课程</v>
          </cell>
          <cell r="R36" t="str">
            <v>曾颖、高国刚</v>
          </cell>
          <cell r="S36" t="str">
            <v>是</v>
          </cell>
          <cell r="T36">
            <v>0.5</v>
          </cell>
          <cell r="U36">
            <v>8</v>
          </cell>
          <cell r="V36" t="str">
            <v>作业及测试次数合格</v>
          </cell>
          <cell r="W36">
            <v>400</v>
          </cell>
          <cell r="X36">
            <v>15108214891</v>
          </cell>
          <cell r="Y36"/>
        </row>
        <row r="37">
          <cell r="A37" t="str">
            <v>160408T003-02</v>
          </cell>
          <cell r="B37" t="str">
            <v>66</v>
          </cell>
          <cell r="C37" t="str">
            <v>否</v>
          </cell>
          <cell r="D37" t="str">
            <v>2</v>
          </cell>
          <cell r="E37" t="str">
            <v>是</v>
          </cell>
          <cell r="F37" t="str">
            <v>1-8</v>
          </cell>
          <cell r="G37"/>
          <cell r="H37" t="str">
            <v>必修</v>
          </cell>
          <cell r="I37">
            <v>35</v>
          </cell>
          <cell r="J37" t="str">
            <v>机械工程测试技术</v>
          </cell>
          <cell r="K37" t="str">
            <v>160408T003</v>
          </cell>
          <cell r="L37" t="str">
            <v>02</v>
          </cell>
          <cell r="M37">
            <v>2</v>
          </cell>
          <cell r="N37">
            <v>8</v>
          </cell>
          <cell r="O37">
            <v>64</v>
          </cell>
          <cell r="P37" t="str">
            <v>批改作业和报告</v>
          </cell>
          <cell r="Q37" t="str">
            <v>学过本课程或信号系统相关课程</v>
          </cell>
          <cell r="R37" t="str">
            <v>曾颖、高国刚</v>
          </cell>
          <cell r="S37" t="str">
            <v>是</v>
          </cell>
          <cell r="T37">
            <v>0.5</v>
          </cell>
          <cell r="U37">
            <v>8</v>
          </cell>
          <cell r="V37" t="str">
            <v>作业及测试次数合格</v>
          </cell>
          <cell r="W37">
            <v>400</v>
          </cell>
          <cell r="X37">
            <v>15108214891</v>
          </cell>
          <cell r="Y37"/>
        </row>
        <row r="38">
          <cell r="A38" t="str">
            <v>160408T030-01</v>
          </cell>
          <cell r="B38" t="str">
            <v>76</v>
          </cell>
          <cell r="C38" t="str">
            <v>否</v>
          </cell>
          <cell r="D38" t="str">
            <v>2.5</v>
          </cell>
          <cell r="E38" t="str">
            <v>是</v>
          </cell>
          <cell r="F38" t="str">
            <v>1-10</v>
          </cell>
          <cell r="G38"/>
          <cell r="H38" t="str">
            <v>必修</v>
          </cell>
          <cell r="I38">
            <v>36</v>
          </cell>
          <cell r="J38" t="str">
            <v>机械原理</v>
          </cell>
          <cell r="K38" t="str">
            <v>160408T030</v>
          </cell>
          <cell r="L38" t="str">
            <v>01</v>
          </cell>
          <cell r="M38">
            <v>2.5</v>
          </cell>
          <cell r="N38">
            <v>10</v>
          </cell>
          <cell r="O38">
            <v>75</v>
          </cell>
          <cell r="P38" t="str">
            <v>批改作业</v>
          </cell>
          <cell r="Q38" t="str">
            <v>学过机械原理或者机械设计基础</v>
          </cell>
          <cell r="R38" t="str">
            <v>谈建平</v>
          </cell>
          <cell r="S38" t="str">
            <v>是</v>
          </cell>
          <cell r="T38">
            <v>0.75</v>
          </cell>
          <cell r="U38">
            <v>10</v>
          </cell>
          <cell r="V38" t="str">
            <v>作业及测试次数合格</v>
          </cell>
          <cell r="W38">
            <v>750</v>
          </cell>
          <cell r="X38" t="str">
            <v>C8-I-406,      6633314</v>
          </cell>
          <cell r="Y38" t="str">
            <v>已提前联系好，机械23级研究生贺帅</v>
          </cell>
        </row>
        <row r="39">
          <cell r="A39" t="str">
            <v>160408T030-02</v>
          </cell>
          <cell r="B39" t="str">
            <v>80</v>
          </cell>
          <cell r="C39" t="str">
            <v>是</v>
          </cell>
          <cell r="D39" t="str">
            <v>2.5</v>
          </cell>
          <cell r="E39" t="str">
            <v>是</v>
          </cell>
          <cell r="F39" t="str">
            <v>1-10</v>
          </cell>
          <cell r="G39"/>
          <cell r="H39" t="str">
            <v>必修</v>
          </cell>
          <cell r="I39">
            <v>37</v>
          </cell>
          <cell r="J39" t="str">
            <v>机械原理</v>
          </cell>
          <cell r="K39" t="str">
            <v>160408T030</v>
          </cell>
          <cell r="L39" t="str">
            <v>02</v>
          </cell>
          <cell r="M39">
            <v>2.5</v>
          </cell>
          <cell r="N39">
            <v>10</v>
          </cell>
          <cell r="O39">
            <v>80</v>
          </cell>
          <cell r="P39" t="str">
            <v>批改作业</v>
          </cell>
          <cell r="Q39" t="str">
            <v>学过机械原理或者机械设计基础</v>
          </cell>
          <cell r="R39" t="str">
            <v>谈建平</v>
          </cell>
          <cell r="S39" t="str">
            <v>是</v>
          </cell>
          <cell r="T39">
            <v>0.75</v>
          </cell>
          <cell r="U39">
            <v>10</v>
          </cell>
          <cell r="V39" t="str">
            <v>作业及测试次数合格</v>
          </cell>
          <cell r="W39">
            <v>750</v>
          </cell>
          <cell r="X39" t="str">
            <v>C8-I-406,      66333414</v>
          </cell>
          <cell r="Y39" t="str">
            <v>已提前联系好，机械23级研究生贺帅</v>
          </cell>
        </row>
        <row r="40">
          <cell r="A40" t="str">
            <v>100408D014-01</v>
          </cell>
          <cell r="B40" t="str">
            <v>64</v>
          </cell>
          <cell r="C40" t="str">
            <v>是</v>
          </cell>
          <cell r="D40" t="str">
            <v>3</v>
          </cell>
          <cell r="E40" t="str">
            <v>是</v>
          </cell>
          <cell r="F40" t="str">
            <v>1-12</v>
          </cell>
          <cell r="G40"/>
          <cell r="H40" t="str">
            <v>必修</v>
          </cell>
          <cell r="I40">
            <v>38</v>
          </cell>
          <cell r="J40" t="str">
            <v>控制工程基础</v>
          </cell>
          <cell r="K40" t="str">
            <v>100408D014</v>
          </cell>
          <cell r="L40" t="str">
            <v>01</v>
          </cell>
          <cell r="M40">
            <v>3</v>
          </cell>
          <cell r="N40">
            <v>12</v>
          </cell>
          <cell r="O40">
            <v>64</v>
          </cell>
          <cell r="P40" t="str">
            <v>批改作业和测试试题</v>
          </cell>
          <cell r="Q40" t="str">
            <v>机械类</v>
          </cell>
          <cell r="R40" t="str">
            <v>吕密</v>
          </cell>
          <cell r="S40" t="str">
            <v>是</v>
          </cell>
          <cell r="T40">
            <v>0.5</v>
          </cell>
          <cell r="U40">
            <v>12</v>
          </cell>
          <cell r="V40" t="str">
            <v>作业及测试次数合格</v>
          </cell>
          <cell r="W40">
            <v>600</v>
          </cell>
          <cell r="X40" t="str">
            <v>C8-I-306</v>
          </cell>
          <cell r="Y40"/>
        </row>
        <row r="41">
          <cell r="A41" t="str">
            <v>100408D014-02</v>
          </cell>
          <cell r="B41" t="str">
            <v>61</v>
          </cell>
          <cell r="C41" t="str">
            <v>否</v>
          </cell>
          <cell r="D41" t="str">
            <v>3</v>
          </cell>
          <cell r="E41" t="str">
            <v>是</v>
          </cell>
          <cell r="F41" t="str">
            <v>1-12</v>
          </cell>
          <cell r="G41"/>
          <cell r="H41" t="str">
            <v>必修</v>
          </cell>
          <cell r="I41">
            <v>39</v>
          </cell>
          <cell r="J41" t="str">
            <v>控制工程基础</v>
          </cell>
          <cell r="K41" t="str">
            <v>100408D014</v>
          </cell>
          <cell r="L41" t="str">
            <v>02</v>
          </cell>
          <cell r="M41">
            <v>3</v>
          </cell>
          <cell r="N41">
            <v>12</v>
          </cell>
          <cell r="O41">
            <v>63</v>
          </cell>
          <cell r="P41" t="str">
            <v>批改作业和测试试题</v>
          </cell>
          <cell r="Q41" t="str">
            <v>机械类</v>
          </cell>
          <cell r="R41" t="str">
            <v>吕密</v>
          </cell>
          <cell r="S41" t="str">
            <v>是</v>
          </cell>
          <cell r="T41">
            <v>0.5</v>
          </cell>
          <cell r="U41">
            <v>12</v>
          </cell>
          <cell r="V41" t="str">
            <v>作业及测试次数合格</v>
          </cell>
          <cell r="W41">
            <v>600</v>
          </cell>
          <cell r="X41" t="str">
            <v>C8-I-306</v>
          </cell>
          <cell r="Y41"/>
        </row>
        <row r="42">
          <cell r="A42" t="str">
            <v>160408T008-01</v>
          </cell>
          <cell r="B42" t="str">
            <v>62</v>
          </cell>
          <cell r="C42" t="str">
            <v>否</v>
          </cell>
          <cell r="D42" t="str">
            <v>2</v>
          </cell>
          <cell r="E42" t="str">
            <v>是</v>
          </cell>
          <cell r="F42" t="str">
            <v>1-8</v>
          </cell>
          <cell r="G42"/>
          <cell r="H42" t="str">
            <v>必修</v>
          </cell>
          <cell r="I42">
            <v>40</v>
          </cell>
          <cell r="J42" t="str">
            <v>流体力学基础</v>
          </cell>
          <cell r="K42" t="str">
            <v>160408T008</v>
          </cell>
          <cell r="L42" t="str">
            <v>01</v>
          </cell>
          <cell r="M42">
            <v>2</v>
          </cell>
          <cell r="N42">
            <v>8</v>
          </cell>
          <cell r="O42">
            <v>64</v>
          </cell>
          <cell r="P42" t="str">
            <v>批改作业、过程测试</v>
          </cell>
          <cell r="Q42" t="str">
            <v>有流体力学基础</v>
          </cell>
          <cell r="R42" t="str">
            <v>陈晓玲</v>
          </cell>
          <cell r="S42" t="str">
            <v>是</v>
          </cell>
          <cell r="T42">
            <v>0.5</v>
          </cell>
          <cell r="U42">
            <v>8</v>
          </cell>
          <cell r="V42" t="str">
            <v>作业及测试次数合格</v>
          </cell>
          <cell r="W42">
            <v>400</v>
          </cell>
          <cell r="X42">
            <v>13519919396</v>
          </cell>
          <cell r="Y42"/>
        </row>
        <row r="43">
          <cell r="A43" t="str">
            <v>160408T008-02</v>
          </cell>
          <cell r="B43" t="str">
            <v>59</v>
          </cell>
          <cell r="C43" t="str">
            <v>否</v>
          </cell>
          <cell r="D43" t="str">
            <v>2</v>
          </cell>
          <cell r="E43" t="str">
            <v>是</v>
          </cell>
          <cell r="F43" t="str">
            <v>1-8</v>
          </cell>
          <cell r="G43"/>
          <cell r="H43" t="str">
            <v>必修</v>
          </cell>
          <cell r="I43">
            <v>41</v>
          </cell>
          <cell r="J43" t="str">
            <v>流体力学基础</v>
          </cell>
          <cell r="K43" t="str">
            <v>160408T008</v>
          </cell>
          <cell r="L43" t="str">
            <v>02</v>
          </cell>
          <cell r="M43">
            <v>2</v>
          </cell>
          <cell r="N43">
            <v>8</v>
          </cell>
          <cell r="O43">
            <v>60</v>
          </cell>
          <cell r="P43" t="str">
            <v>批改作业、过程测试</v>
          </cell>
          <cell r="Q43" t="str">
            <v>有流体力学基础</v>
          </cell>
          <cell r="R43" t="str">
            <v>蔡玲玲</v>
          </cell>
          <cell r="S43" t="str">
            <v>是</v>
          </cell>
          <cell r="T43">
            <v>0.5</v>
          </cell>
          <cell r="U43">
            <v>8</v>
          </cell>
          <cell r="V43" t="str">
            <v>作业及测试次数合格</v>
          </cell>
          <cell r="W43">
            <v>400</v>
          </cell>
          <cell r="X43">
            <v>6633302</v>
          </cell>
          <cell r="Y43"/>
        </row>
        <row r="44">
          <cell r="A44" t="str">
            <v>100409E002-01</v>
          </cell>
          <cell r="B44" t="str">
            <v>99</v>
          </cell>
          <cell r="C44" t="str">
            <v>是</v>
          </cell>
          <cell r="D44" t="str">
            <v>3</v>
          </cell>
          <cell r="E44" t="str">
            <v>是</v>
          </cell>
          <cell r="F44" t="str">
            <v>1-12</v>
          </cell>
          <cell r="G44"/>
          <cell r="H44" t="str">
            <v>必修</v>
          </cell>
          <cell r="I44">
            <v>42</v>
          </cell>
          <cell r="J44" t="str">
            <v>输油管道设计与管理</v>
          </cell>
          <cell r="K44" t="str">
            <v>100409E002</v>
          </cell>
          <cell r="L44" t="str">
            <v>01</v>
          </cell>
          <cell r="M44">
            <v>3</v>
          </cell>
          <cell r="N44">
            <v>12</v>
          </cell>
          <cell r="O44">
            <v>99</v>
          </cell>
          <cell r="P44" t="str">
            <v xml:space="preserve"> 批改作业、过程测试</v>
          </cell>
          <cell r="Q44" t="str">
            <v>油气储运专业学生</v>
          </cell>
          <cell r="R44" t="str">
            <v>邢晓凯、李欣泽</v>
          </cell>
          <cell r="S44" t="str">
            <v>是</v>
          </cell>
          <cell r="T44">
            <v>1</v>
          </cell>
          <cell r="U44">
            <v>12</v>
          </cell>
          <cell r="V44" t="str">
            <v>作业及测试次数合格</v>
          </cell>
          <cell r="W44">
            <v>1200</v>
          </cell>
          <cell r="X44">
            <v>16688151359</v>
          </cell>
          <cell r="Y44" t="str">
            <v>研究生吴超</v>
          </cell>
        </row>
        <row r="45">
          <cell r="A45" t="str">
            <v>100617T006-01</v>
          </cell>
          <cell r="B45" t="str">
            <v>61</v>
          </cell>
          <cell r="C45" t="str">
            <v>是</v>
          </cell>
          <cell r="D45" t="str">
            <v>3</v>
          </cell>
          <cell r="E45" t="str">
            <v>是</v>
          </cell>
          <cell r="F45" t="str">
            <v>1-12</v>
          </cell>
          <cell r="G45"/>
          <cell r="H45" t="str">
            <v>必修</v>
          </cell>
          <cell r="I45">
            <v>43</v>
          </cell>
          <cell r="J45" t="str">
            <v>物理化学（II)</v>
          </cell>
          <cell r="K45" t="str">
            <v>100617T006</v>
          </cell>
          <cell r="L45" t="str">
            <v>01</v>
          </cell>
          <cell r="M45">
            <v>3</v>
          </cell>
          <cell r="N45">
            <v>12</v>
          </cell>
          <cell r="O45">
            <v>61</v>
          </cell>
          <cell r="P45" t="str">
            <v>批改作业</v>
          </cell>
          <cell r="Q45" t="str">
            <v>学过物理化学</v>
          </cell>
          <cell r="R45" t="str">
            <v>单永奎</v>
          </cell>
          <cell r="S45" t="str">
            <v>是</v>
          </cell>
          <cell r="T45">
            <v>0.5</v>
          </cell>
          <cell r="U45">
            <v>12</v>
          </cell>
          <cell r="V45" t="str">
            <v>作业及测试次数合格</v>
          </cell>
          <cell r="W45">
            <v>600</v>
          </cell>
          <cell r="X45" t="str">
            <v>C8-I-512,
0990-6633345</v>
          </cell>
          <cell r="Y45" t="str">
            <v>已提前联系好，化工22级研究生赵进斌</v>
          </cell>
        </row>
        <row r="46">
          <cell r="A46" t="str">
            <v>100617T006-02</v>
          </cell>
          <cell r="B46" t="str">
            <v>79</v>
          </cell>
          <cell r="C46" t="str">
            <v>否</v>
          </cell>
          <cell r="D46" t="str">
            <v>3</v>
          </cell>
          <cell r="E46" t="str">
            <v>是</v>
          </cell>
          <cell r="F46" t="str">
            <v>1-12</v>
          </cell>
          <cell r="G46"/>
          <cell r="H46" t="str">
            <v>必修</v>
          </cell>
          <cell r="I46">
            <v>44</v>
          </cell>
          <cell r="J46" t="str">
            <v>物理化学（II)</v>
          </cell>
          <cell r="K46" t="str">
            <v>100617T006</v>
          </cell>
          <cell r="L46" t="str">
            <v>02</v>
          </cell>
          <cell r="M46">
            <v>3</v>
          </cell>
          <cell r="N46">
            <v>12</v>
          </cell>
          <cell r="O46">
            <v>81</v>
          </cell>
          <cell r="P46" t="str">
            <v>批改作业</v>
          </cell>
          <cell r="Q46" t="str">
            <v>学过物理化学</v>
          </cell>
          <cell r="R46" t="str">
            <v>陈玉</v>
          </cell>
          <cell r="S46" t="str">
            <v>是</v>
          </cell>
          <cell r="T46">
            <v>0.75</v>
          </cell>
          <cell r="U46">
            <v>12</v>
          </cell>
          <cell r="V46" t="str">
            <v>作业及测试次数合格</v>
          </cell>
          <cell r="W46">
            <v>900</v>
          </cell>
          <cell r="X46" t="str">
            <v>C8-I-509,
0990-6633345</v>
          </cell>
          <cell r="Y46" t="str">
            <v>已提前联系好，化工22级研究生沙振涛</v>
          </cell>
        </row>
        <row r="47">
          <cell r="A47" t="str">
            <v>100617T006-03</v>
          </cell>
          <cell r="B47" t="str">
            <v>75</v>
          </cell>
          <cell r="C47" t="str">
            <v>否</v>
          </cell>
          <cell r="D47" t="str">
            <v>3</v>
          </cell>
          <cell r="E47" t="str">
            <v>是</v>
          </cell>
          <cell r="F47" t="str">
            <v>1-12</v>
          </cell>
          <cell r="G47"/>
          <cell r="H47" t="str">
            <v>必修</v>
          </cell>
          <cell r="I47">
            <v>45</v>
          </cell>
          <cell r="J47" t="str">
            <v>物理化学（II)</v>
          </cell>
          <cell r="K47" t="str">
            <v>100617T006</v>
          </cell>
          <cell r="L47" t="str">
            <v>03</v>
          </cell>
          <cell r="M47">
            <v>3</v>
          </cell>
          <cell r="N47">
            <v>12</v>
          </cell>
          <cell r="O47">
            <v>77</v>
          </cell>
          <cell r="P47" t="str">
            <v>批改作业</v>
          </cell>
          <cell r="Q47" t="str">
            <v>学过物理化学</v>
          </cell>
          <cell r="R47" t="str">
            <v>明惠</v>
          </cell>
          <cell r="S47" t="str">
            <v>是</v>
          </cell>
          <cell r="T47">
            <v>0.75</v>
          </cell>
          <cell r="U47">
            <v>12</v>
          </cell>
          <cell r="V47" t="str">
            <v>作业及测试次数合格</v>
          </cell>
          <cell r="W47">
            <v>900</v>
          </cell>
          <cell r="X47" t="str">
            <v>C8-I-512,
0990-6633345</v>
          </cell>
          <cell r="Y47" t="str">
            <v>已提前联系好，化工22级研究生刘月清</v>
          </cell>
        </row>
        <row r="48">
          <cell r="A48" t="str">
            <v>160408T004-01</v>
          </cell>
          <cell r="B48" t="str">
            <v>60</v>
          </cell>
          <cell r="C48" t="str">
            <v>是</v>
          </cell>
          <cell r="D48" t="str">
            <v>2</v>
          </cell>
          <cell r="E48" t="str">
            <v>是</v>
          </cell>
          <cell r="F48" t="str">
            <v>8-15</v>
          </cell>
          <cell r="G48"/>
          <cell r="H48" t="str">
            <v>必修</v>
          </cell>
          <cell r="I48">
            <v>46</v>
          </cell>
          <cell r="J48" t="str">
            <v>液压与气压传动</v>
          </cell>
          <cell r="K48" t="str">
            <v>160408T004</v>
          </cell>
          <cell r="L48" t="str">
            <v>01</v>
          </cell>
          <cell r="M48">
            <v>2</v>
          </cell>
          <cell r="N48">
            <v>8</v>
          </cell>
          <cell r="O48">
            <v>60</v>
          </cell>
          <cell r="P48" t="str">
            <v>批改作业</v>
          </cell>
          <cell r="Q48" t="str">
            <v>学过流体力学</v>
          </cell>
          <cell r="R48" t="str">
            <v>徐振</v>
          </cell>
          <cell r="S48" t="str">
            <v>是</v>
          </cell>
          <cell r="T48">
            <v>0.5</v>
          </cell>
          <cell r="U48">
            <v>8</v>
          </cell>
          <cell r="V48" t="str">
            <v>作业及测试次数合格</v>
          </cell>
          <cell r="W48">
            <v>400</v>
          </cell>
          <cell r="X48" t="str">
            <v>C8-I-308
6633357</v>
          </cell>
          <cell r="Y48" t="str">
            <v>已提前联系好，化工22级研究生任启源</v>
          </cell>
        </row>
        <row r="49">
          <cell r="A49" t="str">
            <v>160408T004-02</v>
          </cell>
          <cell r="B49" t="str">
            <v>61</v>
          </cell>
          <cell r="C49" t="str">
            <v>否</v>
          </cell>
          <cell r="D49" t="str">
            <v>2</v>
          </cell>
          <cell r="E49" t="str">
            <v>是</v>
          </cell>
          <cell r="F49" t="str">
            <v>8-15</v>
          </cell>
          <cell r="G49"/>
          <cell r="H49" t="str">
            <v>必修</v>
          </cell>
          <cell r="I49">
            <v>47</v>
          </cell>
          <cell r="J49" t="str">
            <v>液压与气压传动</v>
          </cell>
          <cell r="K49" t="str">
            <v>160408T004</v>
          </cell>
          <cell r="L49" t="str">
            <v>02</v>
          </cell>
          <cell r="M49">
            <v>2</v>
          </cell>
          <cell r="N49">
            <v>8</v>
          </cell>
          <cell r="O49">
            <v>64</v>
          </cell>
          <cell r="P49" t="str">
            <v>批改作业</v>
          </cell>
          <cell r="Q49" t="str">
            <v>学过流体力学</v>
          </cell>
          <cell r="R49" t="str">
            <v>徐振</v>
          </cell>
          <cell r="S49" t="str">
            <v>是</v>
          </cell>
          <cell r="T49">
            <v>0.5</v>
          </cell>
          <cell r="U49">
            <v>8</v>
          </cell>
          <cell r="V49" t="str">
            <v>作业及测试次数合格</v>
          </cell>
          <cell r="W49">
            <v>400</v>
          </cell>
          <cell r="X49" t="str">
            <v>C8-I-308
6633357</v>
          </cell>
          <cell r="Y49" t="str">
            <v>已提前联系好，化工22级研究生任启源</v>
          </cell>
        </row>
        <row r="50">
          <cell r="A50" t="str">
            <v>160307T013-01</v>
          </cell>
          <cell r="B50" t="str">
            <v>78</v>
          </cell>
          <cell r="C50" t="str">
            <v>否</v>
          </cell>
          <cell r="D50" t="str">
            <v>3</v>
          </cell>
          <cell r="E50" t="str">
            <v>是</v>
          </cell>
          <cell r="F50" t="str">
            <v>1-12</v>
          </cell>
          <cell r="G50"/>
          <cell r="H50" t="str">
            <v>必修</v>
          </cell>
          <cell r="I50">
            <v>48</v>
          </cell>
          <cell r="J50" t="str">
            <v>有机化学</v>
          </cell>
          <cell r="K50" t="str">
            <v>160307T013</v>
          </cell>
          <cell r="L50" t="str">
            <v>01</v>
          </cell>
          <cell r="M50">
            <v>3</v>
          </cell>
          <cell r="N50">
            <v>12</v>
          </cell>
          <cell r="O50">
            <v>79</v>
          </cell>
          <cell r="P50" t="str">
            <v>批改作业和测试试题</v>
          </cell>
          <cell r="Q50" t="str">
            <v>化工类</v>
          </cell>
          <cell r="R50" t="str">
            <v>李洋</v>
          </cell>
          <cell r="S50" t="str">
            <v>是</v>
          </cell>
          <cell r="T50">
            <v>0.75</v>
          </cell>
          <cell r="U50">
            <v>12</v>
          </cell>
          <cell r="V50" t="str">
            <v>作业及测试次数合格</v>
          </cell>
          <cell r="W50">
            <v>900</v>
          </cell>
          <cell r="X50" t="str">
            <v>C8-I-503</v>
          </cell>
          <cell r="Y50" t="str">
            <v>研究生蔡筱昊</v>
          </cell>
        </row>
        <row r="51">
          <cell r="A51" t="str">
            <v>160617T002-04</v>
          </cell>
          <cell r="B51" t="str">
            <v>119</v>
          </cell>
          <cell r="C51" t="str">
            <v>否</v>
          </cell>
          <cell r="D51" t="str">
            <v>3.5</v>
          </cell>
          <cell r="E51" t="str">
            <v>是</v>
          </cell>
          <cell r="F51" t="str">
            <v>1-14</v>
          </cell>
          <cell r="G51"/>
          <cell r="H51" t="str">
            <v>必修</v>
          </cell>
          <cell r="I51">
            <v>49</v>
          </cell>
          <cell r="J51" t="str">
            <v>有机化学</v>
          </cell>
          <cell r="K51" t="str">
            <v>160617T002</v>
          </cell>
          <cell r="L51" t="str">
            <v>04</v>
          </cell>
          <cell r="M51">
            <v>3.5</v>
          </cell>
          <cell r="N51">
            <v>14</v>
          </cell>
          <cell r="O51">
            <v>115</v>
          </cell>
          <cell r="P51" t="str">
            <v>批改作业和测试试题</v>
          </cell>
          <cell r="Q51" t="str">
            <v>化工类</v>
          </cell>
          <cell r="R51" t="str">
            <v>李洋</v>
          </cell>
          <cell r="S51" t="str">
            <v>是</v>
          </cell>
          <cell r="T51">
            <v>1.25</v>
          </cell>
          <cell r="U51">
            <v>14</v>
          </cell>
          <cell r="V51" t="str">
            <v>作业及测试次数合格</v>
          </cell>
          <cell r="W51">
            <v>1750</v>
          </cell>
          <cell r="X51" t="str">
            <v>C8-I-503</v>
          </cell>
          <cell r="Y51" t="str">
            <v>研究生成洁</v>
          </cell>
        </row>
        <row r="52">
          <cell r="A52" t="str">
            <v>160617T002-01</v>
          </cell>
          <cell r="B52" t="str">
            <v>109</v>
          </cell>
          <cell r="C52" t="str">
            <v>否</v>
          </cell>
          <cell r="D52" t="str">
            <v>3.5</v>
          </cell>
          <cell r="E52" t="str">
            <v>是</v>
          </cell>
          <cell r="F52" t="str">
            <v>1-14</v>
          </cell>
          <cell r="G52"/>
          <cell r="H52" t="str">
            <v>必修</v>
          </cell>
          <cell r="I52">
            <v>50</v>
          </cell>
          <cell r="J52" t="str">
            <v>有机化学</v>
          </cell>
          <cell r="K52" t="str">
            <v>160617T002</v>
          </cell>
          <cell r="L52" t="str">
            <v>01</v>
          </cell>
          <cell r="M52">
            <v>3.5</v>
          </cell>
          <cell r="N52">
            <v>14</v>
          </cell>
          <cell r="O52">
            <v>108</v>
          </cell>
          <cell r="P52" t="str">
            <v>批改作业和测试试题</v>
          </cell>
          <cell r="Q52" t="str">
            <v>化工类</v>
          </cell>
          <cell r="R52" t="str">
            <v>俞晔</v>
          </cell>
          <cell r="S52" t="str">
            <v>是</v>
          </cell>
          <cell r="T52">
            <v>1.25</v>
          </cell>
          <cell r="U52">
            <v>16</v>
          </cell>
          <cell r="V52" t="str">
            <v>作业及测试次数合格</v>
          </cell>
          <cell r="W52">
            <v>1750</v>
          </cell>
          <cell r="X52" t="str">
            <v>C8-I-507</v>
          </cell>
          <cell r="Y52" t="str">
            <v>研究生王钰轲</v>
          </cell>
        </row>
        <row r="53">
          <cell r="A53" t="str">
            <v>160617T002-02</v>
          </cell>
          <cell r="B53" t="str">
            <v>113</v>
          </cell>
          <cell r="C53" t="str">
            <v>否</v>
          </cell>
          <cell r="D53" t="str">
            <v>3.5</v>
          </cell>
          <cell r="E53" t="str">
            <v>是</v>
          </cell>
          <cell r="F53" t="str">
            <v>1-14</v>
          </cell>
          <cell r="G53"/>
          <cell r="H53" t="str">
            <v>必修</v>
          </cell>
          <cell r="I53">
            <v>51</v>
          </cell>
          <cell r="J53" t="str">
            <v>有机化学</v>
          </cell>
          <cell r="K53" t="str">
            <v>160617T002</v>
          </cell>
          <cell r="L53" t="str">
            <v>02</v>
          </cell>
          <cell r="M53">
            <v>3.5</v>
          </cell>
          <cell r="N53">
            <v>14</v>
          </cell>
          <cell r="O53">
            <v>110</v>
          </cell>
          <cell r="P53" t="str">
            <v>批改作业和测试试题</v>
          </cell>
          <cell r="Q53" t="str">
            <v>化工类</v>
          </cell>
          <cell r="R53" t="str">
            <v>吴梅</v>
          </cell>
          <cell r="S53" t="str">
            <v>是</v>
          </cell>
          <cell r="T53">
            <v>1.25</v>
          </cell>
          <cell r="U53">
            <v>16</v>
          </cell>
          <cell r="V53" t="str">
            <v>作业及测试次数合格</v>
          </cell>
          <cell r="W53">
            <v>1750</v>
          </cell>
          <cell r="X53" t="str">
            <v>C8-I-507</v>
          </cell>
          <cell r="Y53" t="str">
            <v>研究生丁博文</v>
          </cell>
        </row>
        <row r="54">
          <cell r="A54" t="str">
            <v>100409E007-01</v>
          </cell>
          <cell r="B54" t="str">
            <v>94</v>
          </cell>
          <cell r="C54" t="str">
            <v>是</v>
          </cell>
          <cell r="D54" t="str">
            <v>2.5</v>
          </cell>
          <cell r="E54" t="str">
            <v>是</v>
          </cell>
          <cell r="F54" t="str">
            <v>1-10</v>
          </cell>
          <cell r="G54"/>
          <cell r="H54" t="str">
            <v>必修</v>
          </cell>
          <cell r="I54">
            <v>52</v>
          </cell>
          <cell r="J54" t="str">
            <v>油气储存与装卸</v>
          </cell>
          <cell r="K54" t="str">
            <v>100409E007</v>
          </cell>
          <cell r="L54" t="str">
            <v>01</v>
          </cell>
          <cell r="M54">
            <v>2.5</v>
          </cell>
          <cell r="N54">
            <v>10</v>
          </cell>
          <cell r="O54">
            <v>94</v>
          </cell>
          <cell r="P54" t="str">
            <v>批改作业和测试试题</v>
          </cell>
          <cell r="Q54" t="str">
            <v>油气储运专业学生</v>
          </cell>
          <cell r="R54" t="str">
            <v>张文辉</v>
          </cell>
          <cell r="S54" t="str">
            <v>是</v>
          </cell>
          <cell r="T54">
            <v>1</v>
          </cell>
          <cell r="U54">
            <v>10</v>
          </cell>
          <cell r="V54" t="str">
            <v>作业及测试次数合格</v>
          </cell>
          <cell r="W54">
            <v>1000</v>
          </cell>
          <cell r="X54" t="str">
            <v>C8-I-520</v>
          </cell>
          <cell r="Y54"/>
        </row>
        <row r="55">
          <cell r="A55" t="str">
            <v>100409E003-01</v>
          </cell>
          <cell r="B55" t="str">
            <v>95</v>
          </cell>
          <cell r="C55" t="str">
            <v>是</v>
          </cell>
          <cell r="D55" t="str">
            <v>2.5</v>
          </cell>
          <cell r="E55" t="str">
            <v>是</v>
          </cell>
          <cell r="F55" t="str">
            <v>1-10</v>
          </cell>
          <cell r="G55"/>
          <cell r="H55" t="str">
            <v>必修</v>
          </cell>
          <cell r="I55">
            <v>53</v>
          </cell>
          <cell r="J55" t="str">
            <v>油气集输</v>
          </cell>
          <cell r="K55" t="str">
            <v>100409E003</v>
          </cell>
          <cell r="L55" t="str">
            <v>01</v>
          </cell>
          <cell r="M55">
            <v>2.5</v>
          </cell>
          <cell r="N55">
            <v>10</v>
          </cell>
          <cell r="O55">
            <v>95</v>
          </cell>
          <cell r="P55" t="str">
            <v>批改作业和测试试题</v>
          </cell>
          <cell r="Q55" t="str">
            <v>油气储运专业学生</v>
          </cell>
          <cell r="R55" t="str">
            <v>熊小琴</v>
          </cell>
          <cell r="S55" t="str">
            <v>是</v>
          </cell>
          <cell r="T55">
            <v>1</v>
          </cell>
          <cell r="U55">
            <v>10</v>
          </cell>
          <cell r="V55" t="str">
            <v>作业及测试次数合格</v>
          </cell>
          <cell r="W55">
            <v>1000</v>
          </cell>
          <cell r="X55">
            <v>13709908953</v>
          </cell>
          <cell r="Y55"/>
        </row>
        <row r="56">
          <cell r="A56" t="str">
            <v>160512C001-01</v>
          </cell>
          <cell r="B56" t="str">
            <v>102</v>
          </cell>
          <cell r="C56" t="str">
            <v>是</v>
          </cell>
          <cell r="D56" t="str">
            <v>4</v>
          </cell>
          <cell r="E56" t="str">
            <v>是</v>
          </cell>
          <cell r="F56" t="str">
            <v>1-16</v>
          </cell>
          <cell r="G56"/>
          <cell r="H56" t="str">
            <v>必修</v>
          </cell>
          <cell r="I56">
            <v>54</v>
          </cell>
          <cell r="J56" t="str">
            <v>自动控制原理（I）</v>
          </cell>
          <cell r="K56" t="str">
            <v>160512C001</v>
          </cell>
          <cell r="L56" t="str">
            <v>01</v>
          </cell>
          <cell r="M56">
            <v>4</v>
          </cell>
          <cell r="N56">
            <v>16</v>
          </cell>
          <cell r="O56">
            <v>102</v>
          </cell>
          <cell r="P56" t="str">
            <v>批改作业和测试试题</v>
          </cell>
          <cell r="Q56" t="str">
            <v>学过自动控制原理</v>
          </cell>
          <cell r="R56" t="str">
            <v>徐炳吉</v>
          </cell>
          <cell r="S56" t="str">
            <v>是</v>
          </cell>
          <cell r="T56">
            <v>1</v>
          </cell>
          <cell r="U56">
            <v>16</v>
          </cell>
          <cell r="V56" t="str">
            <v>作业及测试次数合格</v>
          </cell>
          <cell r="W56">
            <v>1600</v>
          </cell>
          <cell r="X56">
            <v>18810133125</v>
          </cell>
          <cell r="Y56"/>
        </row>
        <row r="57">
          <cell r="A57" t="str">
            <v>160512C003-01</v>
          </cell>
          <cell r="B57" t="str">
            <v>69</v>
          </cell>
          <cell r="C57" t="str">
            <v>是</v>
          </cell>
          <cell r="D57" t="str">
            <v>3</v>
          </cell>
          <cell r="E57" t="str">
            <v>是</v>
          </cell>
          <cell r="F57" t="str">
            <v>1-12</v>
          </cell>
          <cell r="G57"/>
          <cell r="H57" t="str">
            <v>必修</v>
          </cell>
          <cell r="I57">
            <v>55</v>
          </cell>
          <cell r="J57" t="str">
            <v>自动控制原理（Ⅱ）</v>
          </cell>
          <cell r="K57" t="str">
            <v>160512C003</v>
          </cell>
          <cell r="L57" t="str">
            <v>01</v>
          </cell>
          <cell r="M57">
            <v>3</v>
          </cell>
          <cell r="N57">
            <v>12</v>
          </cell>
          <cell r="O57">
            <v>69</v>
          </cell>
          <cell r="P57" t="str">
            <v>批改作业和测试试题</v>
          </cell>
          <cell r="Q57" t="str">
            <v>学过自动控制原理</v>
          </cell>
          <cell r="R57" t="str">
            <v>徐炳吉</v>
          </cell>
          <cell r="S57" t="str">
            <v>是</v>
          </cell>
          <cell r="T57">
            <v>0.5</v>
          </cell>
          <cell r="U57">
            <v>12</v>
          </cell>
          <cell r="V57" t="str">
            <v>作业及测试次数合格</v>
          </cell>
          <cell r="W57">
            <v>600</v>
          </cell>
          <cell r="X57">
            <v>18810133125</v>
          </cell>
          <cell r="Y57"/>
        </row>
        <row r="58">
          <cell r="A58" t="str">
            <v>100408T026-01</v>
          </cell>
          <cell r="B58" t="str">
            <v>62</v>
          </cell>
          <cell r="C58" t="str">
            <v>是</v>
          </cell>
          <cell r="D58" t="str">
            <v>3</v>
          </cell>
          <cell r="E58" t="str">
            <v>是</v>
          </cell>
          <cell r="F58" t="str">
            <v>3-14</v>
          </cell>
          <cell r="G58"/>
          <cell r="H58" t="str">
            <v>必修</v>
          </cell>
          <cell r="I58">
            <v>56</v>
          </cell>
          <cell r="J58" t="str">
            <v>石油钻采工艺及装备</v>
          </cell>
          <cell r="K58" t="str">
            <v>100408T026</v>
          </cell>
          <cell r="L58" t="str">
            <v>01</v>
          </cell>
          <cell r="M58">
            <v>3</v>
          </cell>
          <cell r="N58">
            <v>12</v>
          </cell>
          <cell r="O58">
            <v>62</v>
          </cell>
          <cell r="P58" t="str">
            <v>批改作业和测试试题</v>
          </cell>
          <cell r="Q58" t="str">
            <v>机械专业研究生</v>
          </cell>
          <cell r="R58" t="str">
            <v>赵旭亮</v>
          </cell>
          <cell r="S58" t="str">
            <v>是</v>
          </cell>
          <cell r="T58">
            <v>0.5</v>
          </cell>
          <cell r="U58">
            <v>12</v>
          </cell>
          <cell r="V58" t="str">
            <v>作业及测试次数合格</v>
          </cell>
          <cell r="W58">
            <v>600</v>
          </cell>
          <cell r="X58">
            <v>15942771170</v>
          </cell>
          <cell r="Y58" t="str">
            <v>研究生徐煜博</v>
          </cell>
        </row>
        <row r="59">
          <cell r="A59" t="str">
            <v>100408T026-02</v>
          </cell>
          <cell r="B59" t="str">
            <v>65</v>
          </cell>
          <cell r="C59" t="str">
            <v>是</v>
          </cell>
          <cell r="D59" t="str">
            <v>3</v>
          </cell>
          <cell r="E59" t="str">
            <v>是</v>
          </cell>
          <cell r="F59" t="str">
            <v>3-14</v>
          </cell>
          <cell r="G59"/>
          <cell r="H59" t="str">
            <v>必修</v>
          </cell>
          <cell r="I59">
            <v>57</v>
          </cell>
          <cell r="J59" t="str">
            <v>石油钻采工艺及装备</v>
          </cell>
          <cell r="K59" t="str">
            <v>100408T026</v>
          </cell>
          <cell r="L59" t="str">
            <v>02</v>
          </cell>
          <cell r="M59">
            <v>3</v>
          </cell>
          <cell r="N59">
            <v>12</v>
          </cell>
          <cell r="O59">
            <v>65</v>
          </cell>
          <cell r="P59" t="str">
            <v>批改作业和测试试题</v>
          </cell>
          <cell r="Q59" t="str">
            <v>机械专业研究生</v>
          </cell>
          <cell r="R59" t="str">
            <v>赵旭亮</v>
          </cell>
          <cell r="S59" t="str">
            <v>是</v>
          </cell>
          <cell r="T59">
            <v>0.5</v>
          </cell>
          <cell r="U59">
            <v>12</v>
          </cell>
          <cell r="V59" t="str">
            <v>作业及测试次数合格</v>
          </cell>
          <cell r="W59">
            <v>600</v>
          </cell>
          <cell r="X59">
            <v>15942771170</v>
          </cell>
          <cell r="Y59" t="str">
            <v>研究生潘磊</v>
          </cell>
        </row>
        <row r="60">
          <cell r="A60" t="str">
            <v>160305L002-01</v>
          </cell>
          <cell r="B60" t="str">
            <v>106</v>
          </cell>
          <cell r="C60" t="str">
            <v>是</v>
          </cell>
          <cell r="D60" t="str">
            <v>0.5</v>
          </cell>
          <cell r="E60" t="str">
            <v>是</v>
          </cell>
          <cell r="F60" t="str">
            <v>9-16</v>
          </cell>
          <cell r="G60"/>
          <cell r="H60" t="str">
            <v>必修</v>
          </cell>
          <cell r="I60">
            <v>58</v>
          </cell>
          <cell r="J60" t="str">
            <v>化工原理实验（I）</v>
          </cell>
          <cell r="K60" t="str">
            <v>160305L002</v>
          </cell>
          <cell r="L60" t="str">
            <v>01</v>
          </cell>
          <cell r="M60">
            <v>0.5</v>
          </cell>
          <cell r="N60">
            <v>8</v>
          </cell>
          <cell r="O60">
            <v>106</v>
          </cell>
          <cell r="P60" t="str">
            <v>批改实验报告</v>
          </cell>
          <cell r="Q60" t="str">
            <v>化工专业研究生</v>
          </cell>
          <cell r="R60" t="str">
            <v>刘舜、热则耶</v>
          </cell>
          <cell r="S60" t="str">
            <v>是</v>
          </cell>
          <cell r="T60">
            <v>1.25</v>
          </cell>
          <cell r="U60">
            <v>8</v>
          </cell>
          <cell r="V60" t="str">
            <v>作业及测试次数合格</v>
          </cell>
          <cell r="W60">
            <v>250</v>
          </cell>
          <cell r="X60">
            <v>18328588498</v>
          </cell>
          <cell r="Y60" t="str">
            <v>研究生彭晶晶</v>
          </cell>
        </row>
        <row r="61">
          <cell r="A61" t="str">
            <v>160305L002-02</v>
          </cell>
          <cell r="B61" t="str">
            <v>112</v>
          </cell>
          <cell r="C61" t="str">
            <v>否</v>
          </cell>
          <cell r="D61" t="str">
            <v>0.5</v>
          </cell>
          <cell r="E61" t="str">
            <v>是</v>
          </cell>
          <cell r="F61" t="str">
            <v>9-16</v>
          </cell>
          <cell r="G61"/>
          <cell r="H61" t="str">
            <v>必修</v>
          </cell>
          <cell r="I61">
            <v>59</v>
          </cell>
          <cell r="J61" t="str">
            <v>化工原理实验（I）</v>
          </cell>
          <cell r="K61" t="str">
            <v>160305L002</v>
          </cell>
          <cell r="L61" t="str">
            <v>02</v>
          </cell>
          <cell r="M61">
            <v>0.5</v>
          </cell>
          <cell r="N61">
            <v>8</v>
          </cell>
          <cell r="O61">
            <v>113</v>
          </cell>
          <cell r="P61" t="str">
            <v>批改实验报告</v>
          </cell>
          <cell r="Q61" t="str">
            <v>化工专业研究生</v>
          </cell>
          <cell r="R61" t="str">
            <v>刘舜、热则耶</v>
          </cell>
          <cell r="S61" t="str">
            <v>是</v>
          </cell>
          <cell r="T61">
            <v>1.25</v>
          </cell>
          <cell r="U61">
            <v>8</v>
          </cell>
          <cell r="V61" t="str">
            <v>作业及测试次数合格</v>
          </cell>
          <cell r="W61">
            <v>250</v>
          </cell>
          <cell r="X61">
            <v>18328588498</v>
          </cell>
          <cell r="Y61" t="str">
            <v>研究生彭晶晶</v>
          </cell>
        </row>
        <row r="62">
          <cell r="A62" t="str">
            <v>160305L003-01</v>
          </cell>
          <cell r="B62" t="str">
            <v>63</v>
          </cell>
          <cell r="C62" t="str">
            <v>是</v>
          </cell>
          <cell r="D62" t="str">
            <v>0.5</v>
          </cell>
          <cell r="E62" t="str">
            <v>是</v>
          </cell>
          <cell r="F62" t="str">
            <v>2-7</v>
          </cell>
          <cell r="G62" t="str">
            <v>否，6周</v>
          </cell>
          <cell r="H62" t="str">
            <v>必修</v>
          </cell>
          <cell r="I62">
            <v>60</v>
          </cell>
          <cell r="J62" t="str">
            <v>化工原理实验（Ⅱ）</v>
          </cell>
          <cell r="K62" t="str">
            <v>160305L003</v>
          </cell>
          <cell r="L62" t="str">
            <v>01</v>
          </cell>
          <cell r="M62">
            <v>0.5</v>
          </cell>
          <cell r="N62">
            <v>5</v>
          </cell>
          <cell r="O62">
            <v>63</v>
          </cell>
          <cell r="P62" t="str">
            <v>批改实验报告</v>
          </cell>
          <cell r="Q62" t="str">
            <v>化工专业研究生</v>
          </cell>
          <cell r="R62" t="str">
            <v>刘舜、热则耶</v>
          </cell>
          <cell r="S62" t="str">
            <v>是</v>
          </cell>
          <cell r="T62">
            <v>0.5</v>
          </cell>
          <cell r="U62">
            <v>5</v>
          </cell>
          <cell r="V62" t="str">
            <v>作业及测试次数合格</v>
          </cell>
          <cell r="W62">
            <v>100</v>
          </cell>
          <cell r="X62">
            <v>18328588498</v>
          </cell>
          <cell r="Y62" t="str">
            <v>研究生彭晶晶</v>
          </cell>
        </row>
        <row r="63">
          <cell r="A63" t="str">
            <v>160617L001-01</v>
          </cell>
          <cell r="B63" t="str">
            <v>90</v>
          </cell>
          <cell r="C63" t="str">
            <v>否</v>
          </cell>
          <cell r="D63" t="str">
            <v>2</v>
          </cell>
          <cell r="E63" t="str">
            <v>是</v>
          </cell>
          <cell r="F63" t="str">
            <v>1-10</v>
          </cell>
          <cell r="G63"/>
          <cell r="H63" t="str">
            <v>必修</v>
          </cell>
          <cell r="I63">
            <v>61</v>
          </cell>
          <cell r="J63" t="str">
            <v>无机与分析化学实验</v>
          </cell>
          <cell r="K63" t="str">
            <v>160617L001</v>
          </cell>
          <cell r="L63" t="str">
            <v>01</v>
          </cell>
          <cell r="M63">
            <v>2</v>
          </cell>
          <cell r="N63">
            <v>10</v>
          </cell>
          <cell r="O63">
            <v>82</v>
          </cell>
          <cell r="P63" t="str">
            <v>批改实验报告</v>
          </cell>
          <cell r="Q63" t="str">
            <v>化工、能化、环境专业研究生</v>
          </cell>
          <cell r="R63" t="str">
            <v>王茂仁</v>
          </cell>
          <cell r="S63" t="str">
            <v>是</v>
          </cell>
          <cell r="T63">
            <v>0.75</v>
          </cell>
          <cell r="U63">
            <v>10</v>
          </cell>
          <cell r="V63" t="str">
            <v>作业及测试次数合格</v>
          </cell>
          <cell r="W63">
            <v>600</v>
          </cell>
          <cell r="X63">
            <v>13689980668</v>
          </cell>
          <cell r="Y63"/>
        </row>
        <row r="64">
          <cell r="A64" t="str">
            <v>160617L001-02</v>
          </cell>
          <cell r="B64" t="str">
            <v>82</v>
          </cell>
          <cell r="C64" t="str">
            <v>否</v>
          </cell>
          <cell r="D64" t="str">
            <v>2</v>
          </cell>
          <cell r="E64" t="str">
            <v>是</v>
          </cell>
          <cell r="F64" t="str">
            <v>1-10</v>
          </cell>
          <cell r="G64"/>
          <cell r="H64" t="str">
            <v>必修</v>
          </cell>
          <cell r="I64">
            <v>62</v>
          </cell>
          <cell r="J64" t="str">
            <v>无机与分析化学实验</v>
          </cell>
          <cell r="K64" t="str">
            <v>160617L001</v>
          </cell>
          <cell r="L64" t="str">
            <v>02</v>
          </cell>
          <cell r="M64">
            <v>2</v>
          </cell>
          <cell r="N64">
            <v>10</v>
          </cell>
          <cell r="O64">
            <v>90</v>
          </cell>
          <cell r="P64" t="str">
            <v>批改实验报告</v>
          </cell>
          <cell r="Q64" t="str">
            <v>化工、能化、环境专业研究生</v>
          </cell>
          <cell r="R64" t="str">
            <v>徐磊华、芦媛</v>
          </cell>
          <cell r="S64" t="str">
            <v>是</v>
          </cell>
          <cell r="T64">
            <v>1</v>
          </cell>
          <cell r="U64">
            <v>10</v>
          </cell>
          <cell r="V64" t="str">
            <v>作业及测试次数合格</v>
          </cell>
          <cell r="W64">
            <v>800</v>
          </cell>
          <cell r="X64" t="str">
            <v>13952151569、15215006369</v>
          </cell>
          <cell r="Y64"/>
        </row>
        <row r="65">
          <cell r="A65" t="str">
            <v>160617L001-03</v>
          </cell>
          <cell r="B65" t="str">
            <v>90</v>
          </cell>
          <cell r="C65" t="str">
            <v>否</v>
          </cell>
          <cell r="D65" t="str">
            <v>2</v>
          </cell>
          <cell r="E65" t="str">
            <v>是</v>
          </cell>
          <cell r="F65" t="str">
            <v>1-10</v>
          </cell>
          <cell r="G65"/>
          <cell r="H65" t="str">
            <v>必修</v>
          </cell>
          <cell r="I65">
            <v>63</v>
          </cell>
          <cell r="J65" t="str">
            <v>无机与分析化学实验</v>
          </cell>
          <cell r="K65" t="str">
            <v>160617L001</v>
          </cell>
          <cell r="L65" t="str">
            <v>03</v>
          </cell>
          <cell r="M65">
            <v>2</v>
          </cell>
          <cell r="N65">
            <v>10</v>
          </cell>
          <cell r="O65">
            <v>61</v>
          </cell>
          <cell r="P65" t="str">
            <v>批改实验报告</v>
          </cell>
          <cell r="Q65" t="str">
            <v>化工、能化、环境专业研究生</v>
          </cell>
          <cell r="R65" t="str">
            <v>伍思凯</v>
          </cell>
          <cell r="S65" t="str">
            <v>是</v>
          </cell>
          <cell r="T65">
            <v>0.5</v>
          </cell>
          <cell r="U65">
            <v>10</v>
          </cell>
          <cell r="V65" t="str">
            <v>作业及测试次数合格</v>
          </cell>
          <cell r="W65">
            <v>400</v>
          </cell>
          <cell r="X65">
            <v>18699013995</v>
          </cell>
          <cell r="Y65"/>
        </row>
        <row r="66">
          <cell r="A66" t="str">
            <v>160617L001-04</v>
          </cell>
          <cell r="B66" t="str">
            <v>64</v>
          </cell>
          <cell r="C66" t="str">
            <v>否</v>
          </cell>
          <cell r="D66" t="str">
            <v>2</v>
          </cell>
          <cell r="E66" t="str">
            <v>是</v>
          </cell>
          <cell r="F66" t="str">
            <v>1-10</v>
          </cell>
          <cell r="G66"/>
          <cell r="H66" t="str">
            <v>必修</v>
          </cell>
          <cell r="I66">
            <v>64</v>
          </cell>
          <cell r="J66" t="str">
            <v>无机与分析化学实验</v>
          </cell>
          <cell r="K66" t="str">
            <v>160617L001</v>
          </cell>
          <cell r="L66" t="str">
            <v>04</v>
          </cell>
          <cell r="M66">
            <v>2</v>
          </cell>
          <cell r="N66">
            <v>10</v>
          </cell>
          <cell r="O66">
            <v>90</v>
          </cell>
          <cell r="P66" t="str">
            <v>批改实验报告</v>
          </cell>
          <cell r="Q66" t="str">
            <v>化工、能化、环境专业研究生</v>
          </cell>
          <cell r="R66" t="str">
            <v>努尔古丽</v>
          </cell>
          <cell r="S66" t="str">
            <v>是</v>
          </cell>
          <cell r="T66">
            <v>1</v>
          </cell>
          <cell r="U66">
            <v>10</v>
          </cell>
          <cell r="V66" t="str">
            <v>作业及测试次数合格</v>
          </cell>
          <cell r="W66">
            <v>800</v>
          </cell>
          <cell r="X66">
            <v>18009906793</v>
          </cell>
          <cell r="Y66"/>
        </row>
        <row r="67">
          <cell r="A67" t="str">
            <v>100307E004-01</v>
          </cell>
          <cell r="B67" t="str">
            <v>76</v>
          </cell>
          <cell r="C67" t="str">
            <v>是</v>
          </cell>
          <cell r="D67" t="str">
            <v>3</v>
          </cell>
          <cell r="E67" t="str">
            <v>是</v>
          </cell>
          <cell r="F67" t="str">
            <v>2-13</v>
          </cell>
          <cell r="G67"/>
          <cell r="H67" t="str">
            <v>必修</v>
          </cell>
          <cell r="I67">
            <v>65</v>
          </cell>
          <cell r="J67" t="str">
            <v>工程化学</v>
          </cell>
          <cell r="K67" t="str">
            <v>100307E004</v>
          </cell>
          <cell r="L67" t="str">
            <v>01</v>
          </cell>
          <cell r="M67">
            <v>3</v>
          </cell>
          <cell r="N67">
            <v>12</v>
          </cell>
          <cell r="O67">
            <v>76</v>
          </cell>
          <cell r="P67" t="str">
            <v>批改作业、测试试题、实验报告</v>
          </cell>
          <cell r="Q67" t="str">
            <v>化工、能化、环境专业研究生</v>
          </cell>
          <cell r="R67" t="str">
            <v>梅述钘，吕航</v>
          </cell>
          <cell r="S67" t="str">
            <v>是</v>
          </cell>
          <cell r="T67">
            <v>0.75</v>
          </cell>
          <cell r="U67">
            <v>12</v>
          </cell>
          <cell r="V67" t="str">
            <v>作业及测试次数合格</v>
          </cell>
          <cell r="W67">
            <v>900</v>
          </cell>
          <cell r="X67">
            <v>18698127370</v>
          </cell>
          <cell r="Y67"/>
        </row>
        <row r="68">
          <cell r="A68" t="str">
            <v>100307E004-02</v>
          </cell>
          <cell r="B68" t="str">
            <v>76</v>
          </cell>
          <cell r="C68" t="str">
            <v>是</v>
          </cell>
          <cell r="D68" t="str">
            <v>3</v>
          </cell>
          <cell r="E68" t="str">
            <v>是</v>
          </cell>
          <cell r="F68" t="str">
            <v>2-13</v>
          </cell>
          <cell r="G68"/>
          <cell r="H68" t="str">
            <v>必修</v>
          </cell>
          <cell r="I68">
            <v>66</v>
          </cell>
          <cell r="J68" t="str">
            <v>工程化学</v>
          </cell>
          <cell r="K68" t="str">
            <v>100307E004</v>
          </cell>
          <cell r="L68" t="str">
            <v>02</v>
          </cell>
          <cell r="M68">
            <v>3</v>
          </cell>
          <cell r="N68">
            <v>12</v>
          </cell>
          <cell r="O68">
            <v>76</v>
          </cell>
          <cell r="P68" t="str">
            <v>批改作业、测试试题、实验报告</v>
          </cell>
          <cell r="Q68" t="str">
            <v>化工、能化、环境专业研究生</v>
          </cell>
          <cell r="R68" t="str">
            <v>梅述钘，吕航</v>
          </cell>
          <cell r="S68" t="str">
            <v>是</v>
          </cell>
          <cell r="T68">
            <v>0.75</v>
          </cell>
          <cell r="U68">
            <v>12</v>
          </cell>
          <cell r="V68" t="str">
            <v>作业及测试次数合格</v>
          </cell>
          <cell r="W68">
            <v>900</v>
          </cell>
          <cell r="X68">
            <v>18698127370</v>
          </cell>
          <cell r="Y68"/>
        </row>
        <row r="69">
          <cell r="A69" t="str">
            <v>100307E004-03</v>
          </cell>
          <cell r="B69" t="str">
            <v>74</v>
          </cell>
          <cell r="C69" t="str">
            <v>是</v>
          </cell>
          <cell r="D69" t="str">
            <v>3</v>
          </cell>
          <cell r="E69" t="str">
            <v>是</v>
          </cell>
          <cell r="F69" t="str">
            <v>2-13</v>
          </cell>
          <cell r="G69"/>
          <cell r="H69" t="str">
            <v>必修</v>
          </cell>
          <cell r="I69">
            <v>67</v>
          </cell>
          <cell r="J69" t="str">
            <v>工程化学</v>
          </cell>
          <cell r="K69" t="str">
            <v>100307E004</v>
          </cell>
          <cell r="L69" t="str">
            <v>03</v>
          </cell>
          <cell r="M69">
            <v>3</v>
          </cell>
          <cell r="N69">
            <v>12</v>
          </cell>
          <cell r="O69">
            <v>74</v>
          </cell>
          <cell r="P69" t="str">
            <v>批改作业、测试试题、实验报告</v>
          </cell>
          <cell r="Q69" t="str">
            <v>化工、能化、环境专业研究生</v>
          </cell>
          <cell r="R69" t="str">
            <v>梅述钘，吕航</v>
          </cell>
          <cell r="S69" t="str">
            <v>是</v>
          </cell>
          <cell r="T69">
            <v>0.5</v>
          </cell>
          <cell r="U69">
            <v>12</v>
          </cell>
          <cell r="V69" t="str">
            <v>作业及测试次数合格</v>
          </cell>
          <cell r="W69">
            <v>600</v>
          </cell>
          <cell r="X69">
            <v>18698127370</v>
          </cell>
          <cell r="Y69"/>
        </row>
        <row r="70">
          <cell r="A70" t="str">
            <v>160409E004-01</v>
          </cell>
          <cell r="B70" t="str">
            <v>72</v>
          </cell>
          <cell r="C70" t="str">
            <v>是</v>
          </cell>
          <cell r="D70" t="str">
            <v>4</v>
          </cell>
          <cell r="E70" t="str">
            <v>是</v>
          </cell>
          <cell r="F70" t="str">
            <v>1-14</v>
          </cell>
          <cell r="G70"/>
          <cell r="H70" t="str">
            <v>必修</v>
          </cell>
          <cell r="I70">
            <v>68</v>
          </cell>
          <cell r="J70" t="str">
            <v>流体力学</v>
          </cell>
          <cell r="K70" t="str">
            <v>160409E004</v>
          </cell>
          <cell r="L70" t="str">
            <v>01</v>
          </cell>
          <cell r="M70">
            <v>4</v>
          </cell>
          <cell r="N70">
            <v>14</v>
          </cell>
          <cell r="O70">
            <v>72</v>
          </cell>
          <cell r="P70" t="str">
            <v>批改作业、测试试题、实验报告</v>
          </cell>
          <cell r="Q70" t="str">
            <v>石油与天然气工程（储运）专业研究生</v>
          </cell>
          <cell r="R70" t="str">
            <v>徐宁</v>
          </cell>
          <cell r="S70" t="str">
            <v>是</v>
          </cell>
          <cell r="T70">
            <v>0.5</v>
          </cell>
          <cell r="U70">
            <v>14</v>
          </cell>
          <cell r="V70" t="str">
            <v>作业及测试次数合格</v>
          </cell>
          <cell r="W70">
            <v>800</v>
          </cell>
          <cell r="X70">
            <v>18810061335</v>
          </cell>
          <cell r="Y70"/>
        </row>
        <row r="71">
          <cell r="A71" t="str">
            <v>-</v>
          </cell>
          <cell r="B71" t="e">
            <v>#N/A</v>
          </cell>
          <cell r="C71" t="e">
            <v>#N/A</v>
          </cell>
          <cell r="D71" t="e">
            <v>#N/A</v>
          </cell>
          <cell r="E71" t="e">
            <v>#N/A</v>
          </cell>
          <cell r="F71" t="e">
            <v>#N/A</v>
          </cell>
          <cell r="G71"/>
          <cell r="H71" t="e">
            <v>#N/A</v>
          </cell>
          <cell r="I71">
            <v>69</v>
          </cell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 t="str">
            <v/>
          </cell>
          <cell r="U71"/>
          <cell r="V71" t="str">
            <v/>
          </cell>
          <cell r="W71" t="str">
            <v/>
          </cell>
          <cell r="X71"/>
          <cell r="Y71"/>
        </row>
        <row r="72">
          <cell r="A72" t="str">
            <v>-</v>
          </cell>
          <cell r="B72" t="e">
            <v>#N/A</v>
          </cell>
          <cell r="C72" t="e">
            <v>#N/A</v>
          </cell>
          <cell r="D72" t="e">
            <v>#N/A</v>
          </cell>
          <cell r="E72" t="e">
            <v>#N/A</v>
          </cell>
          <cell r="F72" t="e">
            <v>#N/A</v>
          </cell>
          <cell r="G72"/>
          <cell r="H72" t="e">
            <v>#N/A</v>
          </cell>
          <cell r="I72">
            <v>70</v>
          </cell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 t="str">
            <v/>
          </cell>
          <cell r="U72"/>
          <cell r="V72" t="str">
            <v/>
          </cell>
          <cell r="W72" t="str">
            <v/>
          </cell>
          <cell r="X72"/>
          <cell r="Y72"/>
        </row>
        <row r="73">
          <cell r="A73" t="str">
            <v>-</v>
          </cell>
          <cell r="B73" t="e">
            <v>#N/A</v>
          </cell>
          <cell r="C73" t="e">
            <v>#N/A</v>
          </cell>
          <cell r="D73" t="e">
            <v>#N/A</v>
          </cell>
          <cell r="E73" t="e">
            <v>#N/A</v>
          </cell>
          <cell r="F73" t="e">
            <v>#N/A</v>
          </cell>
          <cell r="G73"/>
          <cell r="H73" t="e">
            <v>#N/A</v>
          </cell>
          <cell r="I73">
            <v>71</v>
          </cell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 t="str">
            <v/>
          </cell>
          <cell r="U73"/>
          <cell r="V73" t="str">
            <v/>
          </cell>
          <cell r="W73" t="str">
            <v/>
          </cell>
          <cell r="X73"/>
          <cell r="Y73"/>
        </row>
        <row r="74">
          <cell r="A74" t="str">
            <v>-</v>
          </cell>
          <cell r="B74" t="e">
            <v>#N/A</v>
          </cell>
          <cell r="C74" t="e">
            <v>#N/A</v>
          </cell>
          <cell r="D74" t="e">
            <v>#N/A</v>
          </cell>
          <cell r="E74" t="e">
            <v>#N/A</v>
          </cell>
          <cell r="F74" t="e">
            <v>#N/A</v>
          </cell>
          <cell r="G74"/>
          <cell r="H74" t="e">
            <v>#N/A</v>
          </cell>
          <cell r="I74">
            <v>72</v>
          </cell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 t="str">
            <v/>
          </cell>
          <cell r="U74"/>
          <cell r="V74" t="str">
            <v/>
          </cell>
          <cell r="W74" t="str">
            <v/>
          </cell>
          <cell r="X74"/>
          <cell r="Y74"/>
        </row>
        <row r="75">
          <cell r="A75" t="str">
            <v>-</v>
          </cell>
          <cell r="B75" t="e">
            <v>#N/A</v>
          </cell>
          <cell r="C75" t="e">
            <v>#N/A</v>
          </cell>
          <cell r="D75" t="e">
            <v>#N/A</v>
          </cell>
          <cell r="E75" t="e">
            <v>#N/A</v>
          </cell>
          <cell r="F75" t="e">
            <v>#N/A</v>
          </cell>
          <cell r="G75"/>
          <cell r="H75" t="e">
            <v>#N/A</v>
          </cell>
          <cell r="I75">
            <v>73</v>
          </cell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 t="str">
            <v/>
          </cell>
          <cell r="U75"/>
          <cell r="V75" t="str">
            <v/>
          </cell>
          <cell r="W75" t="str">
            <v/>
          </cell>
          <cell r="X75"/>
          <cell r="Y75"/>
        </row>
        <row r="76">
          <cell r="A76" t="str">
            <v>-</v>
          </cell>
          <cell r="B76" t="e">
            <v>#N/A</v>
          </cell>
          <cell r="C76" t="e">
            <v>#N/A</v>
          </cell>
          <cell r="D76" t="e">
            <v>#N/A</v>
          </cell>
          <cell r="E76" t="e">
            <v>#N/A</v>
          </cell>
          <cell r="F76" t="e">
            <v>#N/A</v>
          </cell>
          <cell r="G76"/>
          <cell r="H76" t="e">
            <v>#N/A</v>
          </cell>
          <cell r="I76">
            <v>74</v>
          </cell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 t="str">
            <v/>
          </cell>
          <cell r="U76"/>
          <cell r="V76" t="str">
            <v/>
          </cell>
          <cell r="W76" t="str">
            <v/>
          </cell>
          <cell r="X76"/>
          <cell r="Y76"/>
        </row>
        <row r="77">
          <cell r="A77" t="str">
            <v>-</v>
          </cell>
          <cell r="B77" t="e">
            <v>#N/A</v>
          </cell>
          <cell r="C77" t="e">
            <v>#N/A</v>
          </cell>
          <cell r="D77" t="e">
            <v>#N/A</v>
          </cell>
          <cell r="E77" t="e">
            <v>#N/A</v>
          </cell>
          <cell r="F77" t="e">
            <v>#N/A</v>
          </cell>
          <cell r="G77"/>
          <cell r="H77" t="e">
            <v>#N/A</v>
          </cell>
          <cell r="I77">
            <v>75</v>
          </cell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 t="str">
            <v/>
          </cell>
          <cell r="U77"/>
          <cell r="V77" t="str">
            <v/>
          </cell>
          <cell r="W77" t="str">
            <v/>
          </cell>
          <cell r="X77"/>
          <cell r="Y77"/>
        </row>
        <row r="78">
          <cell r="A78" t="str">
            <v>-</v>
          </cell>
          <cell r="B78" t="e">
            <v>#N/A</v>
          </cell>
          <cell r="C78" t="e">
            <v>#N/A</v>
          </cell>
          <cell r="D78" t="e">
            <v>#N/A</v>
          </cell>
          <cell r="E78" t="e">
            <v>#N/A</v>
          </cell>
          <cell r="F78" t="e">
            <v>#N/A</v>
          </cell>
          <cell r="G78"/>
          <cell r="H78" t="e">
            <v>#N/A</v>
          </cell>
          <cell r="I78">
            <v>76</v>
          </cell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 t="str">
            <v/>
          </cell>
          <cell r="U78"/>
          <cell r="V78" t="str">
            <v/>
          </cell>
          <cell r="W78" t="str">
            <v/>
          </cell>
          <cell r="X78"/>
          <cell r="Y78"/>
        </row>
        <row r="79">
          <cell r="A79" t="str">
            <v>-</v>
          </cell>
          <cell r="B79" t="e">
            <v>#N/A</v>
          </cell>
          <cell r="C79" t="e">
            <v>#N/A</v>
          </cell>
          <cell r="D79" t="e">
            <v>#N/A</v>
          </cell>
          <cell r="E79" t="e">
            <v>#N/A</v>
          </cell>
          <cell r="F79" t="e">
            <v>#N/A</v>
          </cell>
          <cell r="G79"/>
          <cell r="H79" t="e">
            <v>#N/A</v>
          </cell>
          <cell r="I79">
            <v>77</v>
          </cell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 t="str">
            <v/>
          </cell>
          <cell r="U79"/>
          <cell r="V79" t="str">
            <v/>
          </cell>
          <cell r="W79" t="str">
            <v/>
          </cell>
          <cell r="X79"/>
          <cell r="Y79"/>
        </row>
        <row r="80">
          <cell r="A80" t="str">
            <v>-</v>
          </cell>
          <cell r="B80" t="e">
            <v>#N/A</v>
          </cell>
          <cell r="C80" t="e">
            <v>#N/A</v>
          </cell>
          <cell r="D80" t="e">
            <v>#N/A</v>
          </cell>
          <cell r="E80" t="e">
            <v>#N/A</v>
          </cell>
          <cell r="F80" t="e">
            <v>#N/A</v>
          </cell>
          <cell r="G80"/>
          <cell r="H80" t="e">
            <v>#N/A</v>
          </cell>
          <cell r="I80">
            <v>78</v>
          </cell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 t="str">
            <v/>
          </cell>
          <cell r="U80"/>
          <cell r="V80" t="str">
            <v/>
          </cell>
          <cell r="W80" t="str">
            <v/>
          </cell>
          <cell r="X80"/>
          <cell r="Y80"/>
        </row>
        <row r="81">
          <cell r="A81" t="str">
            <v>-</v>
          </cell>
          <cell r="B81" t="e">
            <v>#N/A</v>
          </cell>
          <cell r="C81" t="e">
            <v>#N/A</v>
          </cell>
          <cell r="D81" t="e">
            <v>#N/A</v>
          </cell>
          <cell r="E81" t="e">
            <v>#N/A</v>
          </cell>
          <cell r="F81" t="e">
            <v>#N/A</v>
          </cell>
          <cell r="G81"/>
          <cell r="H81" t="e">
            <v>#N/A</v>
          </cell>
          <cell r="I81">
            <v>79</v>
          </cell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 t="str">
            <v/>
          </cell>
          <cell r="U81"/>
          <cell r="V81" t="str">
            <v/>
          </cell>
          <cell r="W81" t="str">
            <v/>
          </cell>
          <cell r="X81"/>
          <cell r="Y81"/>
        </row>
        <row r="82">
          <cell r="A82" t="str">
            <v>-</v>
          </cell>
          <cell r="B82" t="e">
            <v>#N/A</v>
          </cell>
          <cell r="C82" t="e">
            <v>#N/A</v>
          </cell>
          <cell r="D82" t="e">
            <v>#N/A</v>
          </cell>
          <cell r="E82" t="e">
            <v>#N/A</v>
          </cell>
          <cell r="F82" t="e">
            <v>#N/A</v>
          </cell>
          <cell r="G82"/>
          <cell r="H82" t="e">
            <v>#N/A</v>
          </cell>
          <cell r="I82">
            <v>80</v>
          </cell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 t="str">
            <v/>
          </cell>
          <cell r="U82"/>
          <cell r="V82" t="str">
            <v/>
          </cell>
          <cell r="W82" t="str">
            <v/>
          </cell>
          <cell r="X82"/>
          <cell r="Y82"/>
        </row>
        <row r="83">
          <cell r="T83"/>
          <cell r="V83"/>
          <cell r="W83"/>
          <cell r="Y83"/>
        </row>
        <row r="84">
          <cell r="T84"/>
          <cell r="V84"/>
          <cell r="W84"/>
          <cell r="Y84"/>
        </row>
        <row r="85">
          <cell r="T85"/>
          <cell r="V85"/>
          <cell r="W85"/>
          <cell r="Y85"/>
        </row>
        <row r="86">
          <cell r="T86"/>
          <cell r="V86"/>
          <cell r="W86"/>
          <cell r="Y86"/>
        </row>
        <row r="87">
          <cell r="T87"/>
          <cell r="V87"/>
          <cell r="W87"/>
          <cell r="Y87"/>
        </row>
        <row r="88">
          <cell r="T88"/>
          <cell r="V88"/>
          <cell r="W88"/>
          <cell r="Y88"/>
        </row>
        <row r="89">
          <cell r="T89"/>
          <cell r="V89"/>
          <cell r="W89"/>
          <cell r="Y89"/>
        </row>
        <row r="90">
          <cell r="T90"/>
          <cell r="V90"/>
          <cell r="W90"/>
          <cell r="Y90"/>
        </row>
        <row r="91">
          <cell r="T91"/>
          <cell r="V91"/>
          <cell r="W91"/>
          <cell r="Y91"/>
        </row>
        <row r="92">
          <cell r="T92"/>
          <cell r="V92"/>
          <cell r="W92"/>
          <cell r="Y92"/>
        </row>
        <row r="93">
          <cell r="T93"/>
          <cell r="V93"/>
          <cell r="W93"/>
          <cell r="Y93"/>
        </row>
        <row r="94">
          <cell r="T94"/>
          <cell r="V94"/>
          <cell r="W94"/>
          <cell r="Y94"/>
        </row>
        <row r="95">
          <cell r="T95"/>
          <cell r="V95"/>
          <cell r="W95"/>
          <cell r="Y95"/>
        </row>
        <row r="96">
          <cell r="T96"/>
          <cell r="V96"/>
          <cell r="W96"/>
          <cell r="Y96"/>
        </row>
        <row r="97">
          <cell r="T97"/>
          <cell r="V97"/>
          <cell r="W97"/>
          <cell r="Y97"/>
        </row>
        <row r="98">
          <cell r="T98"/>
          <cell r="V98"/>
          <cell r="W98"/>
          <cell r="Y98"/>
        </row>
        <row r="99">
          <cell r="T99"/>
          <cell r="V99"/>
          <cell r="W99"/>
          <cell r="Y99"/>
        </row>
        <row r="100">
          <cell r="T100"/>
          <cell r="V100"/>
          <cell r="W100"/>
          <cell r="Y100"/>
        </row>
        <row r="101">
          <cell r="T101"/>
          <cell r="V101"/>
          <cell r="W101"/>
          <cell r="Y101"/>
        </row>
        <row r="102">
          <cell r="T102"/>
          <cell r="V102"/>
          <cell r="W102"/>
          <cell r="Y102"/>
        </row>
        <row r="103">
          <cell r="T103"/>
          <cell r="V103"/>
          <cell r="W103"/>
          <cell r="Y103"/>
        </row>
        <row r="104">
          <cell r="T104"/>
          <cell r="V104"/>
          <cell r="W104"/>
          <cell r="Y104"/>
        </row>
        <row r="105">
          <cell r="T105"/>
          <cell r="V105"/>
          <cell r="W105"/>
          <cell r="Y105"/>
        </row>
        <row r="106">
          <cell r="T106"/>
          <cell r="V106"/>
          <cell r="W106"/>
          <cell r="Y106"/>
        </row>
        <row r="107">
          <cell r="T107"/>
          <cell r="V107"/>
          <cell r="W107"/>
          <cell r="Y107"/>
        </row>
        <row r="108">
          <cell r="T108"/>
          <cell r="V108"/>
          <cell r="W108"/>
          <cell r="Y108"/>
        </row>
        <row r="109">
          <cell r="T109"/>
          <cell r="V109"/>
          <cell r="W109"/>
          <cell r="Y109"/>
        </row>
        <row r="110">
          <cell r="T110"/>
          <cell r="V110"/>
          <cell r="W110"/>
          <cell r="Y110"/>
        </row>
        <row r="111">
          <cell r="T111"/>
          <cell r="V111"/>
          <cell r="W111"/>
          <cell r="Y111"/>
        </row>
        <row r="112">
          <cell r="T112"/>
          <cell r="V112"/>
          <cell r="W112"/>
          <cell r="Y112"/>
        </row>
        <row r="113">
          <cell r="T113"/>
          <cell r="V113"/>
          <cell r="W113"/>
          <cell r="Y113"/>
        </row>
        <row r="114">
          <cell r="T114"/>
          <cell r="V114"/>
          <cell r="W114"/>
          <cell r="Y114"/>
        </row>
        <row r="115">
          <cell r="T115"/>
          <cell r="V115"/>
          <cell r="W115"/>
          <cell r="Y115"/>
        </row>
        <row r="116">
          <cell r="T116"/>
          <cell r="V116"/>
          <cell r="W116"/>
          <cell r="Y116"/>
        </row>
        <row r="117">
          <cell r="T117"/>
          <cell r="V117"/>
          <cell r="W117"/>
          <cell r="Y117"/>
        </row>
        <row r="118">
          <cell r="T118"/>
          <cell r="V118"/>
          <cell r="W118"/>
          <cell r="Y118"/>
        </row>
        <row r="119">
          <cell r="T119"/>
          <cell r="V119"/>
          <cell r="W119"/>
          <cell r="Y119"/>
        </row>
        <row r="120">
          <cell r="T120"/>
          <cell r="V120"/>
          <cell r="W120"/>
          <cell r="Y120"/>
        </row>
        <row r="121">
          <cell r="T121"/>
          <cell r="V121"/>
          <cell r="W121"/>
          <cell r="Y121"/>
        </row>
        <row r="122">
          <cell r="T122"/>
          <cell r="V122"/>
          <cell r="W122"/>
          <cell r="Y122"/>
        </row>
        <row r="123">
          <cell r="T123"/>
          <cell r="V123"/>
          <cell r="W123"/>
          <cell r="Y123"/>
        </row>
        <row r="124">
          <cell r="T124"/>
          <cell r="V124"/>
          <cell r="W124"/>
          <cell r="Y124"/>
        </row>
        <row r="125">
          <cell r="T125"/>
          <cell r="V125"/>
          <cell r="W125"/>
          <cell r="Y125"/>
        </row>
        <row r="126">
          <cell r="T126"/>
          <cell r="V126"/>
          <cell r="W126"/>
          <cell r="Y126"/>
        </row>
        <row r="127">
          <cell r="T127"/>
          <cell r="V127"/>
          <cell r="W127"/>
          <cell r="Y127"/>
        </row>
        <row r="128">
          <cell r="T128"/>
          <cell r="V128"/>
          <cell r="W128"/>
          <cell r="Y128"/>
        </row>
        <row r="129">
          <cell r="T129"/>
          <cell r="V129"/>
          <cell r="W129"/>
          <cell r="Y129"/>
        </row>
        <row r="130">
          <cell r="T130"/>
          <cell r="V130"/>
          <cell r="W130"/>
          <cell r="Y130"/>
        </row>
        <row r="131">
          <cell r="T131"/>
          <cell r="V131"/>
          <cell r="W131"/>
          <cell r="Y131"/>
        </row>
        <row r="132">
          <cell r="T132"/>
          <cell r="V132"/>
          <cell r="W132"/>
          <cell r="Y132"/>
        </row>
        <row r="133">
          <cell r="T133"/>
          <cell r="V133"/>
          <cell r="W133"/>
          <cell r="Y133"/>
        </row>
        <row r="134">
          <cell r="T134"/>
          <cell r="V134"/>
          <cell r="W134"/>
          <cell r="Y134"/>
        </row>
        <row r="135">
          <cell r="T135"/>
          <cell r="V135"/>
          <cell r="W135"/>
          <cell r="Y135"/>
        </row>
        <row r="136">
          <cell r="T136"/>
          <cell r="V136"/>
          <cell r="W136"/>
          <cell r="Y136"/>
        </row>
        <row r="137">
          <cell r="T137"/>
          <cell r="V137"/>
          <cell r="W137"/>
          <cell r="Y137"/>
        </row>
        <row r="138">
          <cell r="T138"/>
          <cell r="V138"/>
          <cell r="W138"/>
          <cell r="Y138"/>
        </row>
        <row r="139">
          <cell r="T139"/>
          <cell r="V139"/>
          <cell r="W139"/>
          <cell r="Y139"/>
        </row>
        <row r="140">
          <cell r="T140"/>
          <cell r="V140"/>
          <cell r="W140"/>
          <cell r="Y140"/>
        </row>
        <row r="141">
          <cell r="T141"/>
          <cell r="V141"/>
          <cell r="W141"/>
          <cell r="Y141"/>
        </row>
        <row r="142">
          <cell r="T142"/>
          <cell r="V142"/>
          <cell r="W142"/>
          <cell r="Y142"/>
        </row>
        <row r="143">
          <cell r="T143"/>
          <cell r="V143"/>
          <cell r="W143"/>
          <cell r="Y143"/>
        </row>
        <row r="144">
          <cell r="T144"/>
          <cell r="V144"/>
          <cell r="W144"/>
          <cell r="Y144"/>
        </row>
        <row r="145">
          <cell r="T145"/>
          <cell r="V145"/>
          <cell r="W145"/>
          <cell r="Y145"/>
        </row>
        <row r="146">
          <cell r="T146"/>
          <cell r="V146"/>
          <cell r="W146"/>
          <cell r="Y146"/>
        </row>
        <row r="147">
          <cell r="T147"/>
          <cell r="V147"/>
          <cell r="W147"/>
          <cell r="Y147"/>
        </row>
        <row r="148">
          <cell r="T148"/>
          <cell r="V148"/>
          <cell r="W148"/>
          <cell r="Y148"/>
        </row>
        <row r="149">
          <cell r="T149"/>
          <cell r="V149"/>
          <cell r="W149"/>
          <cell r="Y149"/>
        </row>
        <row r="150">
          <cell r="T150"/>
          <cell r="V150"/>
          <cell r="W150"/>
          <cell r="Y150"/>
        </row>
        <row r="151">
          <cell r="T151"/>
          <cell r="V151"/>
          <cell r="W151"/>
          <cell r="Y151"/>
        </row>
        <row r="152">
          <cell r="T152"/>
          <cell r="V152"/>
          <cell r="W152"/>
          <cell r="Y152"/>
        </row>
        <row r="153">
          <cell r="T153"/>
          <cell r="V153"/>
          <cell r="W153"/>
          <cell r="Y153"/>
        </row>
        <row r="154">
          <cell r="T154"/>
          <cell r="V154"/>
          <cell r="W154"/>
          <cell r="Y154"/>
        </row>
        <row r="155">
          <cell r="T155"/>
          <cell r="V155"/>
          <cell r="W155"/>
          <cell r="Y155"/>
        </row>
        <row r="156">
          <cell r="T156"/>
          <cell r="V156"/>
          <cell r="W156"/>
          <cell r="Y156"/>
        </row>
        <row r="157">
          <cell r="T157"/>
          <cell r="V157"/>
          <cell r="W157"/>
          <cell r="Y157"/>
        </row>
        <row r="158">
          <cell r="T158"/>
          <cell r="V158"/>
          <cell r="W158"/>
          <cell r="Y158"/>
        </row>
        <row r="159">
          <cell r="T159"/>
          <cell r="V159"/>
          <cell r="W159"/>
          <cell r="Y159"/>
        </row>
        <row r="160">
          <cell r="T160"/>
          <cell r="V160"/>
          <cell r="W160"/>
          <cell r="Y160"/>
        </row>
        <row r="161">
          <cell r="T161"/>
          <cell r="V161"/>
          <cell r="W161"/>
          <cell r="Y161"/>
        </row>
        <row r="162">
          <cell r="T162"/>
          <cell r="V162"/>
          <cell r="W162"/>
          <cell r="Y162"/>
        </row>
        <row r="163">
          <cell r="T163"/>
          <cell r="V163"/>
          <cell r="W163"/>
          <cell r="Y163"/>
        </row>
        <row r="164">
          <cell r="T164"/>
          <cell r="V164"/>
          <cell r="W164"/>
          <cell r="Y164"/>
        </row>
        <row r="165">
          <cell r="T165"/>
          <cell r="V165"/>
          <cell r="W165"/>
          <cell r="Y165"/>
        </row>
        <row r="166">
          <cell r="T166"/>
          <cell r="V166"/>
          <cell r="W166"/>
          <cell r="Y166"/>
        </row>
        <row r="167">
          <cell r="T167"/>
          <cell r="V167"/>
          <cell r="W167"/>
          <cell r="Y167"/>
        </row>
        <row r="168">
          <cell r="T168"/>
          <cell r="V168"/>
          <cell r="W168"/>
          <cell r="Y168"/>
        </row>
        <row r="169">
          <cell r="T169"/>
          <cell r="V169"/>
          <cell r="W169"/>
          <cell r="Y169"/>
        </row>
        <row r="170">
          <cell r="T170"/>
          <cell r="V170"/>
          <cell r="W170"/>
          <cell r="Y170"/>
        </row>
        <row r="171">
          <cell r="T171"/>
          <cell r="V171"/>
          <cell r="W171"/>
          <cell r="Y171"/>
        </row>
        <row r="172">
          <cell r="T172"/>
          <cell r="V172"/>
          <cell r="W172"/>
          <cell r="Y172"/>
        </row>
        <row r="173">
          <cell r="T173"/>
          <cell r="V173"/>
          <cell r="W173"/>
          <cell r="Y173"/>
        </row>
        <row r="174">
          <cell r="T174"/>
          <cell r="V174"/>
          <cell r="W174"/>
          <cell r="Y174"/>
        </row>
        <row r="175">
          <cell r="T175"/>
          <cell r="V175"/>
          <cell r="W175"/>
          <cell r="Y175"/>
        </row>
        <row r="176">
          <cell r="T176"/>
          <cell r="V176"/>
          <cell r="W176"/>
          <cell r="Y176"/>
        </row>
        <row r="177">
          <cell r="T177"/>
          <cell r="V177"/>
          <cell r="W177"/>
          <cell r="Y177"/>
        </row>
        <row r="178">
          <cell r="T178"/>
          <cell r="V178"/>
          <cell r="W178"/>
          <cell r="Y178"/>
        </row>
        <row r="179">
          <cell r="T179"/>
          <cell r="V179"/>
          <cell r="W179"/>
          <cell r="Y179"/>
        </row>
        <row r="180">
          <cell r="T180"/>
          <cell r="V180"/>
          <cell r="W180"/>
          <cell r="Y180"/>
        </row>
        <row r="181">
          <cell r="T181"/>
          <cell r="V181"/>
          <cell r="W181"/>
          <cell r="Y181"/>
        </row>
        <row r="182">
          <cell r="T182"/>
          <cell r="V182"/>
          <cell r="W182"/>
          <cell r="Y182"/>
        </row>
        <row r="183">
          <cell r="T183"/>
          <cell r="V183"/>
          <cell r="W183"/>
          <cell r="Y183"/>
        </row>
        <row r="184">
          <cell r="T184"/>
          <cell r="V184"/>
          <cell r="W184"/>
          <cell r="Y184"/>
        </row>
        <row r="185">
          <cell r="T185"/>
          <cell r="V185"/>
          <cell r="W185"/>
          <cell r="Y185"/>
        </row>
        <row r="186">
          <cell r="T186"/>
          <cell r="V186"/>
          <cell r="W186"/>
          <cell r="Y186"/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开课一览"/>
      <sheetName val="101416441"/>
    </sheetNames>
    <sheetDataSet>
      <sheetData sheetId="0">
        <row r="1">
          <cell r="A1" t="str">
            <v>课程代码+教学班号</v>
          </cell>
          <cell r="B1" t="str">
            <v>学年学期</v>
          </cell>
          <cell r="C1" t="str">
            <v>开课单位</v>
          </cell>
          <cell r="D1" t="str">
            <v>课程代码</v>
          </cell>
          <cell r="E1" t="str">
            <v>教学班</v>
          </cell>
          <cell r="F1" t="str">
            <v>课程名</v>
          </cell>
          <cell r="G1" t="str">
            <v>上课教师</v>
          </cell>
          <cell r="H1" t="str">
            <v>学分</v>
          </cell>
          <cell r="I1" t="str">
            <v>总学时</v>
          </cell>
          <cell r="J1" t="str">
            <v>课内学时</v>
          </cell>
          <cell r="K1" t="str">
            <v>上机学时</v>
          </cell>
          <cell r="L1" t="str">
            <v>实验学时</v>
          </cell>
          <cell r="M1" t="str">
            <v>起止周次</v>
          </cell>
          <cell r="N1" t="str">
            <v>上课时间</v>
          </cell>
          <cell r="O1" t="str">
            <v>上课地点</v>
          </cell>
          <cell r="P1" t="str">
            <v>上课班级</v>
          </cell>
        </row>
        <row r="2">
          <cell r="A2" t="str">
            <v>100305T023-01</v>
          </cell>
          <cell r="B2" t="str">
            <v>2023-2024学年春季学期</v>
          </cell>
          <cell r="C2" t="str">
            <v>工学院</v>
          </cell>
          <cell r="D2" t="str">
            <v>100305T023</v>
          </cell>
          <cell r="E2" t="str">
            <v>01</v>
          </cell>
          <cell r="F2" t="str">
            <v>化学反应工程</v>
          </cell>
          <cell r="G2" t="str">
            <v>贾希成</v>
          </cell>
          <cell r="H2" t="str">
            <v>3</v>
          </cell>
          <cell r="I2" t="str">
            <v>48</v>
          </cell>
          <cell r="J2" t="str">
            <v>48</v>
          </cell>
          <cell r="K2" t="str">
            <v>0</v>
          </cell>
          <cell r="L2" t="str">
            <v>0</v>
          </cell>
          <cell r="M2" t="str">
            <v>1-8,10-13</v>
          </cell>
          <cell r="N2" t="str">
            <v>周三5-6节(1-8,10-13周),周五1-2节(1-8,10-13周)</v>
          </cell>
          <cell r="O2" t="str">
            <v>C8楼I区216</v>
          </cell>
          <cell r="P2" t="str">
            <v>化学工程与工艺21-[1-3]班</v>
          </cell>
        </row>
        <row r="3">
          <cell r="A3" t="str">
            <v>100305T023-02</v>
          </cell>
          <cell r="B3" t="str">
            <v>2023-2024学年春季学期</v>
          </cell>
          <cell r="C3" t="str">
            <v>工学院</v>
          </cell>
          <cell r="D3" t="str">
            <v>100305T023</v>
          </cell>
          <cell r="E3" t="str">
            <v>02</v>
          </cell>
          <cell r="F3" t="str">
            <v>化学反应工程</v>
          </cell>
          <cell r="G3" t="str">
            <v>贾希成</v>
          </cell>
          <cell r="H3" t="str">
            <v>3</v>
          </cell>
          <cell r="I3" t="str">
            <v>48</v>
          </cell>
          <cell r="J3" t="str">
            <v>48</v>
          </cell>
          <cell r="K3" t="str">
            <v>0</v>
          </cell>
          <cell r="L3" t="str">
            <v>0</v>
          </cell>
          <cell r="M3" t="str">
            <v>1-8,10-13</v>
          </cell>
          <cell r="N3" t="str">
            <v>周三9-10节(1-8,10-13周),周五3-4节(1-8,10-13周)</v>
          </cell>
          <cell r="O3" t="str">
            <v>C8楼I区216</v>
          </cell>
          <cell r="P3" t="str">
            <v>化学工程与工艺21-4班,化学工程与工艺21级创新班</v>
          </cell>
        </row>
        <row r="4">
          <cell r="A4" t="str">
            <v>100305T069-01</v>
          </cell>
          <cell r="B4" t="str">
            <v>2023-2024学年春季学期</v>
          </cell>
          <cell r="C4" t="str">
            <v>工学院</v>
          </cell>
          <cell r="D4" t="str">
            <v>100305T069</v>
          </cell>
          <cell r="E4" t="str">
            <v>01</v>
          </cell>
          <cell r="F4" t="str">
            <v>化工设计概论</v>
          </cell>
          <cell r="G4" t="str">
            <v>陈东岚</v>
          </cell>
          <cell r="H4" t="str">
            <v>2</v>
          </cell>
          <cell r="I4" t="str">
            <v>32</v>
          </cell>
          <cell r="J4" t="str">
            <v>32</v>
          </cell>
          <cell r="K4" t="str">
            <v>0</v>
          </cell>
          <cell r="L4" t="str">
            <v>0</v>
          </cell>
          <cell r="M4" t="str">
            <v>5-12</v>
          </cell>
          <cell r="N4" t="str">
            <v>周二7-8节(5-12周),周四5-6节(5-12周)</v>
          </cell>
          <cell r="O4" t="str">
            <v>C8楼I区322</v>
          </cell>
          <cell r="P4" t="str">
            <v>能源化学工程21-[1-2]班,化学工程与工艺21级创新班</v>
          </cell>
        </row>
        <row r="5">
          <cell r="A5" t="str">
            <v>100305T069-02</v>
          </cell>
          <cell r="B5" t="str">
            <v>2023-2024学年春季学期</v>
          </cell>
          <cell r="C5" t="str">
            <v>工学院</v>
          </cell>
          <cell r="D5" t="str">
            <v>100305T069</v>
          </cell>
          <cell r="E5" t="str">
            <v>02</v>
          </cell>
          <cell r="F5" t="str">
            <v>化工设计概论</v>
          </cell>
          <cell r="G5" t="str">
            <v>陈东岚</v>
          </cell>
          <cell r="H5" t="str">
            <v>2</v>
          </cell>
          <cell r="I5" t="str">
            <v>32</v>
          </cell>
          <cell r="J5" t="str">
            <v>32</v>
          </cell>
          <cell r="K5" t="str">
            <v>0</v>
          </cell>
          <cell r="L5" t="str">
            <v>0</v>
          </cell>
          <cell r="M5" t="str">
            <v>5-12</v>
          </cell>
          <cell r="N5" t="str">
            <v>周二5-6节(5-12周),周四7-8节(5-12周)</v>
          </cell>
          <cell r="O5" t="str">
            <v>C8楼I区322</v>
          </cell>
          <cell r="P5" t="str">
            <v>化学工程与工艺21-[1-4]班</v>
          </cell>
        </row>
        <row r="6">
          <cell r="A6" t="str">
            <v>100306E002-01</v>
          </cell>
          <cell r="B6" t="str">
            <v>2023-2024学年春季学期</v>
          </cell>
          <cell r="C6" t="str">
            <v>工学院</v>
          </cell>
          <cell r="D6" t="str">
            <v>100306E002</v>
          </cell>
          <cell r="E6" t="str">
            <v>01</v>
          </cell>
          <cell r="F6" t="str">
            <v>过程流体机械</v>
          </cell>
          <cell r="G6" t="str">
            <v>刘建新</v>
          </cell>
          <cell r="H6" t="str">
            <v>3.5</v>
          </cell>
          <cell r="I6" t="str">
            <v>56</v>
          </cell>
          <cell r="J6" t="str">
            <v>56</v>
          </cell>
          <cell r="K6" t="str">
            <v>0</v>
          </cell>
          <cell r="L6" t="str">
            <v>0</v>
          </cell>
          <cell r="M6" t="str">
            <v>5-14</v>
          </cell>
          <cell r="N6" t="str">
            <v>周一3-4节(5-14周),周三1-2节(5-13周),周五3-4节(5-13周)</v>
          </cell>
          <cell r="O6" t="str">
            <v>C4楼413</v>
          </cell>
          <cell r="P6" t="str">
            <v>过程装备与控制工程21-[1-3]班</v>
          </cell>
        </row>
        <row r="7">
          <cell r="A7" t="str">
            <v>100306E012-01</v>
          </cell>
          <cell r="B7" t="str">
            <v>2023-2024学年春季学期</v>
          </cell>
          <cell r="C7" t="str">
            <v>工学院</v>
          </cell>
          <cell r="D7" t="str">
            <v>100306E012</v>
          </cell>
          <cell r="E7" t="str">
            <v>01</v>
          </cell>
          <cell r="F7" t="str">
            <v>工程流体力学</v>
          </cell>
          <cell r="G7" t="str">
            <v>王江云,贺娇</v>
          </cell>
          <cell r="H7" t="str">
            <v>3.5</v>
          </cell>
          <cell r="I7" t="str">
            <v>56</v>
          </cell>
          <cell r="J7" t="str">
            <v>48</v>
          </cell>
          <cell r="K7" t="str">
            <v>0</v>
          </cell>
          <cell r="L7" t="str">
            <v>8</v>
          </cell>
          <cell r="M7" t="str">
            <v>1-14</v>
          </cell>
          <cell r="N7" t="str">
            <v>周二1-2节(1-14周),周四3-4节(1-14周)</v>
          </cell>
          <cell r="O7" t="str">
            <v>C8楼I区214</v>
          </cell>
          <cell r="P7" t="str">
            <v>过程装备与控制工程22-[1-3]班</v>
          </cell>
        </row>
        <row r="8">
          <cell r="A8" t="str">
            <v>100307E001-01</v>
          </cell>
          <cell r="B8" t="str">
            <v>2023-2024学年春季学期</v>
          </cell>
          <cell r="C8" t="str">
            <v>工学院</v>
          </cell>
          <cell r="D8" t="str">
            <v>100307E001</v>
          </cell>
          <cell r="E8" t="str">
            <v>01</v>
          </cell>
          <cell r="F8" t="str">
            <v>环境监测</v>
          </cell>
          <cell r="G8" t="str">
            <v>翟亚威</v>
          </cell>
          <cell r="H8" t="str">
            <v>2</v>
          </cell>
          <cell r="I8" t="str">
            <v>32</v>
          </cell>
          <cell r="J8" t="str">
            <v>32</v>
          </cell>
          <cell r="K8" t="str">
            <v>0</v>
          </cell>
          <cell r="L8" t="str">
            <v>0</v>
          </cell>
          <cell r="M8" t="str">
            <v>2-9</v>
          </cell>
          <cell r="N8" t="str">
            <v>周一7-8节(2-9周),周三5-6节(2-9周)</v>
          </cell>
          <cell r="O8" t="str">
            <v>C8楼I区214</v>
          </cell>
          <cell r="P8" t="str">
            <v>环境工程22-[1-2]班</v>
          </cell>
        </row>
        <row r="9">
          <cell r="A9" t="str">
            <v>100307E004-01</v>
          </cell>
          <cell r="B9" t="str">
            <v>2023-2024学年春季学期</v>
          </cell>
          <cell r="C9" t="str">
            <v>工学院</v>
          </cell>
          <cell r="D9" t="str">
            <v>100307E004</v>
          </cell>
          <cell r="E9" t="str">
            <v>01</v>
          </cell>
          <cell r="F9" t="str">
            <v>工程化学</v>
          </cell>
          <cell r="G9" t="str">
            <v>梅述钘,吕航</v>
          </cell>
          <cell r="H9" t="str">
            <v>3</v>
          </cell>
          <cell r="I9" t="str">
            <v>48</v>
          </cell>
          <cell r="J9" t="str">
            <v>44</v>
          </cell>
          <cell r="K9" t="str">
            <v>0</v>
          </cell>
          <cell r="L9" t="str">
            <v>4</v>
          </cell>
          <cell r="M9" t="str">
            <v>2-13</v>
          </cell>
          <cell r="N9" t="str">
            <v>周一5-6节(2-13周),周三7-8节(2-13周)</v>
          </cell>
          <cell r="O9" t="str">
            <v>C4楼315</v>
          </cell>
          <cell r="P9" t="str">
            <v>勘查技术与工程23-[1-2]班</v>
          </cell>
        </row>
        <row r="10">
          <cell r="A10" t="str">
            <v>100307E004-02</v>
          </cell>
          <cell r="B10" t="str">
            <v>2023-2024学年春季学期</v>
          </cell>
          <cell r="C10" t="str">
            <v>工学院</v>
          </cell>
          <cell r="D10" t="str">
            <v>100307E004</v>
          </cell>
          <cell r="E10" t="str">
            <v>02</v>
          </cell>
          <cell r="F10" t="str">
            <v>工程化学</v>
          </cell>
          <cell r="G10" t="str">
            <v>梅述钘,吕航</v>
          </cell>
          <cell r="H10" t="str">
            <v>3</v>
          </cell>
          <cell r="I10" t="str">
            <v>48</v>
          </cell>
          <cell r="J10" t="str">
            <v>44</v>
          </cell>
          <cell r="K10" t="str">
            <v>0</v>
          </cell>
          <cell r="L10" t="str">
            <v>4</v>
          </cell>
          <cell r="M10" t="str">
            <v>2-13</v>
          </cell>
          <cell r="N10" t="str">
            <v>周二7-8节(2-13周),周四7-8节(2-13周)</v>
          </cell>
          <cell r="O10" t="str">
            <v>C4楼315</v>
          </cell>
          <cell r="P10" t="str">
            <v>勘查技术与工程23-3班,安全工程23-1班</v>
          </cell>
        </row>
        <row r="11">
          <cell r="A11" t="str">
            <v>100307E004-03</v>
          </cell>
          <cell r="B11" t="str">
            <v>2023-2024学年春季学期</v>
          </cell>
          <cell r="C11" t="str">
            <v>工学院</v>
          </cell>
          <cell r="D11" t="str">
            <v>100307E004</v>
          </cell>
          <cell r="E11" t="str">
            <v>03</v>
          </cell>
          <cell r="F11" t="str">
            <v>工程化学</v>
          </cell>
          <cell r="G11" t="str">
            <v>梅述钘,吕航</v>
          </cell>
          <cell r="H11" t="str">
            <v>3</v>
          </cell>
          <cell r="I11" t="str">
            <v>48</v>
          </cell>
          <cell r="J11" t="str">
            <v>44</v>
          </cell>
          <cell r="K11" t="str">
            <v>0</v>
          </cell>
          <cell r="L11" t="str">
            <v>4</v>
          </cell>
          <cell r="M11" t="str">
            <v>2-13</v>
          </cell>
          <cell r="N11" t="str">
            <v>周二1-2节(2-13周),周四5-6节(2-13周)</v>
          </cell>
          <cell r="O11" t="str">
            <v>C4楼315</v>
          </cell>
          <cell r="P11" t="str">
            <v>新能源科学与工程23-[1-2]班</v>
          </cell>
        </row>
        <row r="12">
          <cell r="A12" t="str">
            <v>100307T033-01</v>
          </cell>
          <cell r="B12" t="str">
            <v>2023-2024学年春季学期</v>
          </cell>
          <cell r="C12" t="str">
            <v>工学院</v>
          </cell>
          <cell r="D12" t="str">
            <v>100307T033</v>
          </cell>
          <cell r="E12" t="str">
            <v>01</v>
          </cell>
          <cell r="F12" t="str">
            <v>大气污染控制工程</v>
          </cell>
          <cell r="G12" t="str">
            <v>王慧琴,林韦翰</v>
          </cell>
          <cell r="H12" t="str">
            <v>3</v>
          </cell>
          <cell r="I12" t="str">
            <v>48</v>
          </cell>
          <cell r="J12" t="str">
            <v>48</v>
          </cell>
          <cell r="K12" t="str">
            <v>0</v>
          </cell>
          <cell r="L12" t="str">
            <v>0</v>
          </cell>
          <cell r="M12" t="str">
            <v>1-12</v>
          </cell>
          <cell r="N12" t="str">
            <v>周一3-4节(1-12周),周三1-2节(1-12周)</v>
          </cell>
          <cell r="O12" t="str">
            <v>C4楼411</v>
          </cell>
          <cell r="P12" t="str">
            <v>环境工程21-[1-2]班</v>
          </cell>
        </row>
        <row r="13">
          <cell r="A13" t="str">
            <v>100307T034-01</v>
          </cell>
          <cell r="B13" t="str">
            <v>2023-2024学年春季学期</v>
          </cell>
          <cell r="C13" t="str">
            <v>工学院</v>
          </cell>
          <cell r="D13" t="str">
            <v>100307T034</v>
          </cell>
          <cell r="E13" t="str">
            <v>01</v>
          </cell>
          <cell r="F13" t="str">
            <v>水污染控制工程（II）</v>
          </cell>
          <cell r="G13" t="str">
            <v>张寿通,张海兵</v>
          </cell>
          <cell r="H13" t="str">
            <v>4</v>
          </cell>
          <cell r="I13" t="str">
            <v>64</v>
          </cell>
          <cell r="J13" t="str">
            <v>64</v>
          </cell>
          <cell r="K13" t="str">
            <v>0</v>
          </cell>
          <cell r="L13" t="str">
            <v>0</v>
          </cell>
          <cell r="M13" t="str">
            <v>3-13</v>
          </cell>
          <cell r="N13" t="str">
            <v>周一1-2节(3-13周),周三3-4节(3-13周),周五1-2节(3-12周)</v>
          </cell>
          <cell r="O13" t="str">
            <v>C4楼306</v>
          </cell>
          <cell r="P13" t="str">
            <v>环境工程21-[1-2]班</v>
          </cell>
        </row>
        <row r="14">
          <cell r="A14" t="str">
            <v>100408D014-01</v>
          </cell>
          <cell r="B14" t="str">
            <v>2023-2024学年春季学期</v>
          </cell>
          <cell r="C14" t="str">
            <v>工学院</v>
          </cell>
          <cell r="D14" t="str">
            <v>100408D014</v>
          </cell>
          <cell r="E14" t="str">
            <v>01</v>
          </cell>
          <cell r="F14" t="str">
            <v>控制工程基础</v>
          </cell>
          <cell r="G14" t="str">
            <v>吕密</v>
          </cell>
          <cell r="H14" t="str">
            <v>3</v>
          </cell>
          <cell r="I14" t="str">
            <v>48</v>
          </cell>
          <cell r="J14" t="str">
            <v>40</v>
          </cell>
          <cell r="K14" t="str">
            <v>0</v>
          </cell>
          <cell r="L14" t="str">
            <v>8</v>
          </cell>
          <cell r="M14" t="str">
            <v>1-12</v>
          </cell>
          <cell r="N14" t="str">
            <v>周二1-2节(1-10周),周二1-2节(11-12周),周四3-4节(1-10周),周四3-4节(11-12周)</v>
          </cell>
          <cell r="O14" t="str">
            <v>C4楼509,C8楼II区304机房</v>
          </cell>
          <cell r="P14" t="str">
            <v>机械设计制造及其自动化21-[1-2]班</v>
          </cell>
        </row>
        <row r="15">
          <cell r="A15" t="str">
            <v>100408D014-02</v>
          </cell>
          <cell r="B15" t="str">
            <v>2023-2024学年春季学期</v>
          </cell>
          <cell r="C15" t="str">
            <v>工学院</v>
          </cell>
          <cell r="D15" t="str">
            <v>100408D014</v>
          </cell>
          <cell r="E15" t="str">
            <v>02</v>
          </cell>
          <cell r="F15" t="str">
            <v>控制工程基础</v>
          </cell>
          <cell r="G15" t="str">
            <v>吕密</v>
          </cell>
          <cell r="H15" t="str">
            <v>3</v>
          </cell>
          <cell r="I15" t="str">
            <v>48</v>
          </cell>
          <cell r="J15" t="str">
            <v>40</v>
          </cell>
          <cell r="K15" t="str">
            <v>0</v>
          </cell>
          <cell r="L15" t="str">
            <v>8</v>
          </cell>
          <cell r="M15" t="str">
            <v>1-12</v>
          </cell>
          <cell r="N15" t="str">
            <v>周二3-4节(1-10周),周二3-4节(11-12周),周四1-2节(1-10周),周四1-2节(11-12周)</v>
          </cell>
          <cell r="O15" t="str">
            <v>C4楼509,C8楼II区304机房</v>
          </cell>
          <cell r="P15" t="str">
            <v>机械设计制造及其自动化21-[3-4]班</v>
          </cell>
        </row>
        <row r="16">
          <cell r="A16" t="str">
            <v>100408E012-01</v>
          </cell>
          <cell r="B16" t="str">
            <v>2023-2024学年春季学期</v>
          </cell>
          <cell r="C16" t="str">
            <v>工学院</v>
          </cell>
          <cell r="D16" t="str">
            <v>100408E012</v>
          </cell>
          <cell r="E16" t="str">
            <v>01</v>
          </cell>
          <cell r="F16" t="str">
            <v>机电传动控制</v>
          </cell>
          <cell r="G16" t="str">
            <v>宋强,高国刚</v>
          </cell>
          <cell r="H16" t="str">
            <v>3</v>
          </cell>
          <cell r="I16" t="str">
            <v>48</v>
          </cell>
          <cell r="J16" t="str">
            <v>38</v>
          </cell>
          <cell r="K16" t="str">
            <v>0</v>
          </cell>
          <cell r="L16" t="str">
            <v>10</v>
          </cell>
          <cell r="M16" t="str">
            <v>1-12</v>
          </cell>
          <cell r="N16" t="str">
            <v>周二3-4节(1-12周),周四1-2节(1-12周)</v>
          </cell>
          <cell r="O16" t="str">
            <v>C5楼I区302</v>
          </cell>
          <cell r="P16" t="str">
            <v>机械设计制造及其自动化21-[1-2]班</v>
          </cell>
        </row>
        <row r="17">
          <cell r="A17" t="str">
            <v>100408E012-02</v>
          </cell>
          <cell r="B17" t="str">
            <v>2023-2024学年春季学期</v>
          </cell>
          <cell r="C17" t="str">
            <v>工学院</v>
          </cell>
          <cell r="D17" t="str">
            <v>100408E012</v>
          </cell>
          <cell r="E17" t="str">
            <v>02</v>
          </cell>
          <cell r="F17" t="str">
            <v>机电传动控制</v>
          </cell>
          <cell r="G17" t="str">
            <v>宋强,高国刚</v>
          </cell>
          <cell r="H17" t="str">
            <v>3</v>
          </cell>
          <cell r="I17" t="str">
            <v>48</v>
          </cell>
          <cell r="J17" t="str">
            <v>38</v>
          </cell>
          <cell r="K17" t="str">
            <v>0</v>
          </cell>
          <cell r="L17" t="str">
            <v>10</v>
          </cell>
          <cell r="M17" t="str">
            <v>1-12</v>
          </cell>
          <cell r="N17" t="str">
            <v>周二7-8节(1-12周),周四5-6节(1-12周)</v>
          </cell>
          <cell r="O17" t="str">
            <v>C5楼I区302</v>
          </cell>
          <cell r="P17" t="str">
            <v>机械设计制造及其自动化21-[3-4]班</v>
          </cell>
        </row>
        <row r="18">
          <cell r="A18" t="str">
            <v>100408T026-01</v>
          </cell>
          <cell r="B18" t="str">
            <v>2023-2024学年春季学期</v>
          </cell>
          <cell r="C18" t="str">
            <v>工学院</v>
          </cell>
          <cell r="D18" t="str">
            <v>100408T026</v>
          </cell>
          <cell r="E18" t="str">
            <v>01</v>
          </cell>
          <cell r="F18" t="str">
            <v>石油钻采工艺及装备</v>
          </cell>
          <cell r="G18" t="str">
            <v>赵旭亮</v>
          </cell>
          <cell r="H18" t="str">
            <v>3</v>
          </cell>
          <cell r="I18" t="str">
            <v>48</v>
          </cell>
          <cell r="J18" t="str">
            <v>48</v>
          </cell>
          <cell r="K18" t="str">
            <v>0</v>
          </cell>
          <cell r="L18" t="str">
            <v>0</v>
          </cell>
          <cell r="M18" t="str">
            <v>3-14</v>
          </cell>
          <cell r="N18" t="str">
            <v>周三1-2节(3-14周),周五3-4节(3-14周)</v>
          </cell>
          <cell r="O18" t="str">
            <v>C4楼309</v>
          </cell>
          <cell r="P18" t="str">
            <v>机械设计制造及其自动化21-[1-2]班</v>
          </cell>
        </row>
        <row r="19">
          <cell r="A19" t="str">
            <v>100408T026-02</v>
          </cell>
          <cell r="B19" t="str">
            <v>2023-2024学年春季学期</v>
          </cell>
          <cell r="C19" t="str">
            <v>工学院</v>
          </cell>
          <cell r="D19" t="str">
            <v>100408T026</v>
          </cell>
          <cell r="E19" t="str">
            <v>02</v>
          </cell>
          <cell r="F19" t="str">
            <v>石油钻采工艺及装备</v>
          </cell>
          <cell r="G19" t="str">
            <v>赵旭亮</v>
          </cell>
          <cell r="H19" t="str">
            <v>3</v>
          </cell>
          <cell r="I19" t="str">
            <v>48</v>
          </cell>
          <cell r="J19" t="str">
            <v>48</v>
          </cell>
          <cell r="K19" t="str">
            <v>0</v>
          </cell>
          <cell r="L19" t="str">
            <v>0</v>
          </cell>
          <cell r="M19" t="str">
            <v>3-14</v>
          </cell>
          <cell r="N19" t="str">
            <v>周三9-10节(3-14周),周五1-2节(3-14周)</v>
          </cell>
          <cell r="O19" t="str">
            <v>C4楼309</v>
          </cell>
          <cell r="P19" t="str">
            <v>机械设计制造及其自动化21-[3-4]班</v>
          </cell>
        </row>
        <row r="20">
          <cell r="A20" t="str">
            <v>100409E002-01</v>
          </cell>
          <cell r="B20" t="str">
            <v>2023-2024学年春季学期</v>
          </cell>
          <cell r="C20" t="str">
            <v>工学院</v>
          </cell>
          <cell r="D20" t="str">
            <v>100409E002</v>
          </cell>
          <cell r="E20" t="str">
            <v>01</v>
          </cell>
          <cell r="F20" t="str">
            <v>输油管道设计与管理</v>
          </cell>
          <cell r="G20" t="str">
            <v>邢晓凯,李欣泽</v>
          </cell>
          <cell r="H20" t="str">
            <v>3</v>
          </cell>
          <cell r="I20" t="str">
            <v>48</v>
          </cell>
          <cell r="J20" t="str">
            <v>48</v>
          </cell>
          <cell r="K20" t="str">
            <v>0</v>
          </cell>
          <cell r="L20" t="str">
            <v>0</v>
          </cell>
          <cell r="M20" t="str">
            <v>1-12</v>
          </cell>
          <cell r="N20" t="str">
            <v>周一3-4节(1-12周),周三1-2节(1-12周)</v>
          </cell>
          <cell r="O20" t="str">
            <v>C8楼I区322</v>
          </cell>
          <cell r="P20" t="str">
            <v>油气储运工程21-[1-3]班</v>
          </cell>
        </row>
        <row r="21">
          <cell r="A21" t="str">
            <v>100409E003-01</v>
          </cell>
          <cell r="B21" t="str">
            <v>2023-2024学年春季学期</v>
          </cell>
          <cell r="C21" t="str">
            <v>工学院</v>
          </cell>
          <cell r="D21" t="str">
            <v>100409E003</v>
          </cell>
          <cell r="E21" t="str">
            <v>01</v>
          </cell>
          <cell r="F21" t="str">
            <v>油气集输</v>
          </cell>
          <cell r="G21" t="str">
            <v>熊小琴</v>
          </cell>
          <cell r="H21" t="str">
            <v>2.5</v>
          </cell>
          <cell r="I21" t="str">
            <v>40</v>
          </cell>
          <cell r="J21" t="str">
            <v>38</v>
          </cell>
          <cell r="K21" t="str">
            <v>0</v>
          </cell>
          <cell r="L21" t="str">
            <v>2</v>
          </cell>
          <cell r="M21" t="str">
            <v>1-10</v>
          </cell>
          <cell r="N21" t="str">
            <v>周二3-4节(1-10周),周四3-4节(1-4,6-10周),周四3-4节(5周)</v>
          </cell>
          <cell r="O21" t="str">
            <v>C4楼413,C8-II-318实验室</v>
          </cell>
          <cell r="P21" t="str">
            <v>油气储运工程21-[1-3]班</v>
          </cell>
        </row>
        <row r="22">
          <cell r="A22" t="str">
            <v>100409E007-01</v>
          </cell>
          <cell r="B22" t="str">
            <v>2023-2024学年春季学期</v>
          </cell>
          <cell r="C22" t="str">
            <v>工学院</v>
          </cell>
          <cell r="D22" t="str">
            <v>100409E007</v>
          </cell>
          <cell r="E22" t="str">
            <v>01</v>
          </cell>
          <cell r="F22" t="str">
            <v>油气储存与装卸</v>
          </cell>
          <cell r="G22" t="str">
            <v>张文辉</v>
          </cell>
          <cell r="H22" t="str">
            <v>2.5</v>
          </cell>
          <cell r="I22" t="str">
            <v>40</v>
          </cell>
          <cell r="J22" t="str">
            <v>38</v>
          </cell>
          <cell r="K22" t="str">
            <v>0</v>
          </cell>
          <cell r="L22" t="str">
            <v>2</v>
          </cell>
          <cell r="M22" t="str">
            <v>1-10</v>
          </cell>
          <cell r="N22" t="str">
            <v>周二1-2节(1-10周),周四1-2节(1-10周)</v>
          </cell>
          <cell r="O22" t="str">
            <v>C4楼413</v>
          </cell>
          <cell r="P22" t="str">
            <v>油气储运工程21-[1-3]班</v>
          </cell>
        </row>
        <row r="23">
          <cell r="A23" t="str">
            <v>100512D003-01</v>
          </cell>
          <cell r="B23" t="str">
            <v>2023-2024学年春季学期</v>
          </cell>
          <cell r="C23" t="str">
            <v>工学院</v>
          </cell>
          <cell r="D23" t="str">
            <v>100512D003</v>
          </cell>
          <cell r="E23" t="str">
            <v>01</v>
          </cell>
          <cell r="F23" t="str">
            <v>过程控制工程</v>
          </cell>
          <cell r="G23" t="str">
            <v>薛云灿</v>
          </cell>
          <cell r="H23" t="str">
            <v>4</v>
          </cell>
          <cell r="I23" t="str">
            <v>64</v>
          </cell>
          <cell r="J23" t="str">
            <v>56</v>
          </cell>
          <cell r="K23" t="str">
            <v>6</v>
          </cell>
          <cell r="L23" t="str">
            <v>2</v>
          </cell>
          <cell r="M23" t="str">
            <v>1-16</v>
          </cell>
          <cell r="N23" t="str">
            <v>周一1-2节(1-16周),周三3-4节(1-4,6,8,10-16周),周三3-4节(5,7,9周)</v>
          </cell>
          <cell r="O23" t="str">
            <v>C4楼109,C8楼II区304机房</v>
          </cell>
          <cell r="P23" t="str">
            <v>自动化21-[1-2]班</v>
          </cell>
        </row>
        <row r="24">
          <cell r="A24" t="str">
            <v>100512E001-01</v>
          </cell>
          <cell r="B24" t="str">
            <v>2023-2024学年春季学期</v>
          </cell>
          <cell r="C24" t="str">
            <v>工学院</v>
          </cell>
          <cell r="D24" t="str">
            <v>100512E001</v>
          </cell>
          <cell r="E24" t="str">
            <v>01</v>
          </cell>
          <cell r="F24" t="str">
            <v>电机及电力拖动基础</v>
          </cell>
          <cell r="G24" t="str">
            <v>郭丙君</v>
          </cell>
          <cell r="H24" t="str">
            <v>2.5</v>
          </cell>
          <cell r="I24" t="str">
            <v>40</v>
          </cell>
          <cell r="J24" t="str">
            <v>34</v>
          </cell>
          <cell r="K24" t="str">
            <v>0</v>
          </cell>
          <cell r="L24" t="str">
            <v>6</v>
          </cell>
          <cell r="M24" t="str">
            <v>1-10</v>
          </cell>
          <cell r="N24" t="str">
            <v>周三5-6节(1-10周),周五1-2节(1-10周)</v>
          </cell>
          <cell r="O24" t="str">
            <v>C4楼301</v>
          </cell>
          <cell r="P24" t="str">
            <v>自动化22-[1-3]班</v>
          </cell>
        </row>
        <row r="25">
          <cell r="A25" t="str">
            <v>100513D011-01</v>
          </cell>
          <cell r="B25" t="str">
            <v>2023-2024学年春季学期</v>
          </cell>
          <cell r="C25" t="str">
            <v>工学院</v>
          </cell>
          <cell r="D25" t="str">
            <v>100513D011</v>
          </cell>
          <cell r="E25" t="str">
            <v>01</v>
          </cell>
          <cell r="F25" t="str">
            <v>电路分析</v>
          </cell>
          <cell r="G25" t="str">
            <v>闫景富,王仲莉</v>
          </cell>
          <cell r="H25" t="str">
            <v>3.5</v>
          </cell>
          <cell r="I25" t="str">
            <v>56</v>
          </cell>
          <cell r="J25" t="str">
            <v>48</v>
          </cell>
          <cell r="K25" t="str">
            <v>2</v>
          </cell>
          <cell r="L25" t="str">
            <v>6</v>
          </cell>
          <cell r="M25" t="str">
            <v>1-14</v>
          </cell>
          <cell r="N25" t="str">
            <v>周二5-6节(1-8,10-14周),周二5-6节(9周),周五3-4节(1-4,6-14周),周五3-4节(5周)</v>
          </cell>
          <cell r="O25" t="str">
            <v>C5-II-101电工电子实验室,C5楼II区313、317机房,C8楼I区320</v>
          </cell>
          <cell r="P25" t="str">
            <v>自动化23-[1-3]班</v>
          </cell>
        </row>
        <row r="26">
          <cell r="A26" t="str">
            <v>100617T006-01</v>
          </cell>
          <cell r="B26" t="str">
            <v>2023-2024学年春季学期</v>
          </cell>
          <cell r="C26" t="str">
            <v>工学院</v>
          </cell>
          <cell r="D26" t="str">
            <v>100617T006</v>
          </cell>
          <cell r="E26" t="str">
            <v>01</v>
          </cell>
          <cell r="F26" t="str">
            <v>物理化学（II）</v>
          </cell>
          <cell r="G26" t="str">
            <v>单永奎</v>
          </cell>
          <cell r="H26" t="str">
            <v>3</v>
          </cell>
          <cell r="I26" t="str">
            <v>48</v>
          </cell>
          <cell r="J26" t="str">
            <v>48</v>
          </cell>
          <cell r="K26" t="str">
            <v>0</v>
          </cell>
          <cell r="L26" t="str">
            <v>0</v>
          </cell>
          <cell r="M26" t="str">
            <v>1-12</v>
          </cell>
          <cell r="N26" t="str">
            <v>周二1-2节(1-12周),周四3-4节(1-12周)</v>
          </cell>
          <cell r="O26" t="str">
            <v>C8楼I区212</v>
          </cell>
          <cell r="P26" t="str">
            <v>能源化学工程22-[1-2]班</v>
          </cell>
        </row>
        <row r="27">
          <cell r="A27" t="str">
            <v>100617T006-02</v>
          </cell>
          <cell r="B27" t="str">
            <v>2023-2024学年春季学期</v>
          </cell>
          <cell r="C27" t="str">
            <v>工学院</v>
          </cell>
          <cell r="D27" t="str">
            <v>100617T006</v>
          </cell>
          <cell r="E27" t="str">
            <v>02</v>
          </cell>
          <cell r="F27" t="str">
            <v>物理化学（II）</v>
          </cell>
          <cell r="G27" t="str">
            <v>陈玉</v>
          </cell>
          <cell r="H27" t="str">
            <v>3</v>
          </cell>
          <cell r="I27" t="str">
            <v>48</v>
          </cell>
          <cell r="J27" t="str">
            <v>48</v>
          </cell>
          <cell r="K27" t="str">
            <v>0</v>
          </cell>
          <cell r="L27" t="str">
            <v>0</v>
          </cell>
          <cell r="M27" t="str">
            <v>1-12</v>
          </cell>
          <cell r="N27" t="str">
            <v>周三1-2节(1-12周),周五3-4节(1-12周)</v>
          </cell>
          <cell r="O27" t="str">
            <v>C8楼I区212</v>
          </cell>
          <cell r="P27" t="str">
            <v>化学工程与工艺22-[1-3]班</v>
          </cell>
        </row>
        <row r="28">
          <cell r="A28" t="str">
            <v>100617T006-03</v>
          </cell>
          <cell r="B28" t="str">
            <v>2023-2024学年春季学期</v>
          </cell>
          <cell r="C28" t="str">
            <v>工学院</v>
          </cell>
          <cell r="D28" t="str">
            <v>100617T006</v>
          </cell>
          <cell r="E28" t="str">
            <v>03</v>
          </cell>
          <cell r="F28" t="str">
            <v>物理化学（II）</v>
          </cell>
          <cell r="G28" t="str">
            <v>明惠</v>
          </cell>
          <cell r="H28" t="str">
            <v>3</v>
          </cell>
          <cell r="I28" t="str">
            <v>48</v>
          </cell>
          <cell r="J28" t="str">
            <v>48</v>
          </cell>
          <cell r="K28" t="str">
            <v>0</v>
          </cell>
          <cell r="L28" t="str">
            <v>0</v>
          </cell>
          <cell r="M28" t="str">
            <v>1-12</v>
          </cell>
          <cell r="N28" t="str">
            <v>周一5-6节(1-12周),周三1-2节(1-12周)</v>
          </cell>
          <cell r="O28" t="str">
            <v>C8楼I区216</v>
          </cell>
          <cell r="P28" t="str">
            <v>化学工程与工艺22-[4-5]班,化学工程与工艺22级创新班</v>
          </cell>
        </row>
        <row r="29">
          <cell r="A29" t="str">
            <v>1392002-01</v>
          </cell>
          <cell r="B29" t="str">
            <v>2023-2024学年春季学期</v>
          </cell>
          <cell r="C29" t="str">
            <v>工学院</v>
          </cell>
          <cell r="D29" t="str">
            <v>1392002</v>
          </cell>
          <cell r="E29" t="str">
            <v>01</v>
          </cell>
          <cell r="F29" t="str">
            <v>科技论文写作</v>
          </cell>
          <cell r="G29" t="str">
            <v>米沙</v>
          </cell>
          <cell r="H29" t="str">
            <v>1</v>
          </cell>
          <cell r="I29" t="str">
            <v>16</v>
          </cell>
          <cell r="J29" t="str">
            <v>16</v>
          </cell>
          <cell r="K29" t="str">
            <v>0</v>
          </cell>
          <cell r="L29" t="str">
            <v>0</v>
          </cell>
          <cell r="M29" t="str">
            <v>2-9</v>
          </cell>
          <cell r="N29" t="str">
            <v>周三3-4节(2-9周)</v>
          </cell>
          <cell r="O29" t="str">
            <v>C8楼I区216</v>
          </cell>
          <cell r="P29" t="str">
            <v>研机械工程23-1班</v>
          </cell>
        </row>
        <row r="30">
          <cell r="A30" t="str">
            <v>1392009-01</v>
          </cell>
          <cell r="B30" t="str">
            <v>2023-2024学年春季学期</v>
          </cell>
          <cell r="C30" t="str">
            <v>工学院</v>
          </cell>
          <cell r="D30" t="str">
            <v>1392009</v>
          </cell>
          <cell r="E30" t="str">
            <v>01</v>
          </cell>
          <cell r="F30" t="str">
            <v>机械工程实践讲座</v>
          </cell>
          <cell r="G30" t="str">
            <v>赵旭亮</v>
          </cell>
          <cell r="H30" t="str">
            <v>2</v>
          </cell>
          <cell r="I30" t="str">
            <v>32</v>
          </cell>
          <cell r="J30" t="str">
            <v>32</v>
          </cell>
          <cell r="K30" t="str">
            <v>0</v>
          </cell>
          <cell r="L30" t="str">
            <v>0</v>
          </cell>
          <cell r="M30" t="str">
            <v>1-16</v>
          </cell>
          <cell r="N30" t="str">
            <v/>
          </cell>
          <cell r="O30" t="str">
            <v/>
          </cell>
          <cell r="P30" t="str">
            <v>研机械工程23-1班</v>
          </cell>
        </row>
        <row r="31">
          <cell r="A31" t="str">
            <v>1392010-01</v>
          </cell>
          <cell r="B31" t="str">
            <v>2023-2024学年春季学期</v>
          </cell>
          <cell r="C31" t="str">
            <v>工学院</v>
          </cell>
          <cell r="D31" t="str">
            <v>1392010</v>
          </cell>
          <cell r="E31" t="str">
            <v>01</v>
          </cell>
          <cell r="F31" t="str">
            <v>石油天然气机械工程前沿</v>
          </cell>
          <cell r="G31" t="str">
            <v>赵旭亮</v>
          </cell>
          <cell r="H31" t="str">
            <v>2</v>
          </cell>
          <cell r="I31" t="str">
            <v>32</v>
          </cell>
          <cell r="J31" t="str">
            <v>32</v>
          </cell>
          <cell r="K31" t="str">
            <v>0</v>
          </cell>
          <cell r="L31" t="str">
            <v>0</v>
          </cell>
          <cell r="M31" t="str">
            <v>1-16</v>
          </cell>
          <cell r="N31" t="str">
            <v/>
          </cell>
          <cell r="O31" t="str">
            <v/>
          </cell>
          <cell r="P31" t="str">
            <v>研机械工程23-1班</v>
          </cell>
        </row>
        <row r="32">
          <cell r="A32" t="str">
            <v>1392113-01</v>
          </cell>
          <cell r="B32" t="str">
            <v>2023-2024学年春季学期</v>
          </cell>
          <cell r="C32" t="str">
            <v>工学院</v>
          </cell>
          <cell r="D32" t="str">
            <v>1392113</v>
          </cell>
          <cell r="E32" t="str">
            <v>01</v>
          </cell>
          <cell r="F32" t="str">
            <v>化工过程模拟与设计</v>
          </cell>
          <cell r="G32" t="str">
            <v>刘艳升</v>
          </cell>
          <cell r="H32" t="str">
            <v>4</v>
          </cell>
          <cell r="I32" t="str">
            <v>64</v>
          </cell>
          <cell r="J32" t="str">
            <v>64</v>
          </cell>
          <cell r="K32" t="str">
            <v>0</v>
          </cell>
          <cell r="L32" t="str">
            <v>0</v>
          </cell>
          <cell r="M32" t="str">
            <v>1-11</v>
          </cell>
          <cell r="N32" t="str">
            <v>周二1-2节(11周),周二1-3节(1-10周),周四1-2节(11周),周四1-3节(1-10周)</v>
          </cell>
          <cell r="O32" t="str">
            <v>C8楼I区316</v>
          </cell>
          <cell r="P32" t="str">
            <v>研化学工程23-1班</v>
          </cell>
        </row>
        <row r="33">
          <cell r="A33" t="str">
            <v>1392202-01</v>
          </cell>
          <cell r="B33" t="str">
            <v>2023-2024学年春季学期</v>
          </cell>
          <cell r="C33" t="str">
            <v>工学院</v>
          </cell>
          <cell r="D33" t="str">
            <v>1392202</v>
          </cell>
          <cell r="E33" t="str">
            <v>01</v>
          </cell>
          <cell r="F33" t="str">
            <v>现代油气储运系统工程理论</v>
          </cell>
          <cell r="G33" t="str">
            <v>徐宁,付璇</v>
          </cell>
          <cell r="H33" t="str">
            <v>3</v>
          </cell>
          <cell r="I33" t="str">
            <v>48</v>
          </cell>
          <cell r="J33" t="str">
            <v>48</v>
          </cell>
          <cell r="K33" t="str">
            <v>0</v>
          </cell>
          <cell r="L33" t="str">
            <v>0</v>
          </cell>
          <cell r="M33" t="str">
            <v>1-12</v>
          </cell>
          <cell r="N33" t="str">
            <v>周一1-2节(1-12周),周三3-4节(1-12周)</v>
          </cell>
          <cell r="O33" t="str">
            <v>C8楼I区314</v>
          </cell>
          <cell r="P33" t="str">
            <v>研究生非全日制-石油与天然气工程（石工）23-1班,研石油与天然气工程（储运）23-1班,研石油与天然气工程（石工）23-1班,研究生非全日制-工程管理（储运）23-1班</v>
          </cell>
        </row>
        <row r="34">
          <cell r="A34" t="str">
            <v>1392204-01</v>
          </cell>
          <cell r="B34" t="str">
            <v>2023-2024学年春季学期</v>
          </cell>
          <cell r="C34" t="str">
            <v>工学院</v>
          </cell>
          <cell r="D34" t="str">
            <v>1392204</v>
          </cell>
          <cell r="E34" t="str">
            <v>01</v>
          </cell>
          <cell r="F34" t="str">
            <v>油气储运工程设计规范与法规</v>
          </cell>
          <cell r="G34" t="str">
            <v>李欣泽</v>
          </cell>
          <cell r="H34" t="str">
            <v>2</v>
          </cell>
          <cell r="I34" t="str">
            <v>32</v>
          </cell>
          <cell r="J34" t="str">
            <v>32</v>
          </cell>
          <cell r="K34" t="str">
            <v>0</v>
          </cell>
          <cell r="L34" t="str">
            <v>0</v>
          </cell>
          <cell r="M34" t="str">
            <v>1-8</v>
          </cell>
          <cell r="N34" t="str">
            <v>周一5-6节(1-8周),周五5-6节(1-8周)</v>
          </cell>
          <cell r="O34" t="str">
            <v>C8楼I区314</v>
          </cell>
          <cell r="P34" t="str">
            <v>研究生非全日制-石油与天然气工程（石工）23-1班,研石油与天然气工程（储运）23-1班,研石油与天然气工程（石工）23-1班,研究生非全日制-工程管理（储运）23-1班</v>
          </cell>
        </row>
        <row r="35">
          <cell r="A35" t="str">
            <v>1392207-01</v>
          </cell>
          <cell r="B35" t="str">
            <v>2023-2024学年春季学期</v>
          </cell>
          <cell r="C35" t="str">
            <v>工学院</v>
          </cell>
          <cell r="D35" t="str">
            <v>1392207</v>
          </cell>
          <cell r="E35" t="str">
            <v>01</v>
          </cell>
          <cell r="F35" t="str">
            <v>油气储运工程实践与案例分析</v>
          </cell>
          <cell r="G35" t="str">
            <v>李欣泽</v>
          </cell>
          <cell r="H35" t="str">
            <v>2</v>
          </cell>
          <cell r="I35" t="str">
            <v>32</v>
          </cell>
          <cell r="J35" t="str">
            <v>32</v>
          </cell>
          <cell r="K35" t="str">
            <v>0</v>
          </cell>
          <cell r="L35" t="str">
            <v>0</v>
          </cell>
          <cell r="M35" t="str">
            <v>1-8</v>
          </cell>
          <cell r="N35" t="str">
            <v>周二1-2节(1-8周),周五1-2节(1-8周)</v>
          </cell>
          <cell r="O35" t="str">
            <v>C8楼I区314</v>
          </cell>
          <cell r="P35" t="str">
            <v>研究生非全日制-石油与天然气工程（石工）23-1班,研石油与天然气工程（储运）23-1班,研石油与天然气工程（石工）23-1班,研究生非全日制-工程管理（储运）23-1班</v>
          </cell>
        </row>
        <row r="36">
          <cell r="A36" t="str">
            <v>1392301-01</v>
          </cell>
          <cell r="B36" t="str">
            <v>2023-2024学年春季学期</v>
          </cell>
          <cell r="C36" t="str">
            <v>工学院</v>
          </cell>
          <cell r="D36" t="str">
            <v>1392301</v>
          </cell>
          <cell r="E36" t="str">
            <v>01</v>
          </cell>
          <cell r="F36" t="str">
            <v>动力工程及工程热物理学术论文写作</v>
          </cell>
          <cell r="G36" t="str">
            <v>米沙</v>
          </cell>
          <cell r="H36" t="str">
            <v>1</v>
          </cell>
          <cell r="I36" t="str">
            <v>16</v>
          </cell>
          <cell r="J36" t="str">
            <v>16</v>
          </cell>
          <cell r="K36" t="str">
            <v>0</v>
          </cell>
          <cell r="L36" t="str">
            <v>0</v>
          </cell>
          <cell r="M36" t="str">
            <v>2-9</v>
          </cell>
          <cell r="N36" t="str">
            <v>周五1-2节(2-9周)</v>
          </cell>
          <cell r="O36" t="str">
            <v>C8楼I区210</v>
          </cell>
          <cell r="P36" t="str">
            <v>研动力工程23-1班</v>
          </cell>
        </row>
        <row r="37">
          <cell r="A37" t="str">
            <v>1392304-01</v>
          </cell>
          <cell r="B37" t="str">
            <v>2023-2024学年春季学期</v>
          </cell>
          <cell r="C37" t="str">
            <v>工学院</v>
          </cell>
          <cell r="D37" t="str">
            <v>1392304</v>
          </cell>
          <cell r="E37" t="str">
            <v>01</v>
          </cell>
          <cell r="F37" t="str">
            <v>高等传热学</v>
          </cell>
          <cell r="G37" t="str">
            <v>米沙</v>
          </cell>
          <cell r="H37" t="str">
            <v>3</v>
          </cell>
          <cell r="I37" t="str">
            <v>48</v>
          </cell>
          <cell r="J37" t="str">
            <v>48</v>
          </cell>
          <cell r="K37" t="str">
            <v>0</v>
          </cell>
          <cell r="L37" t="str">
            <v>0</v>
          </cell>
          <cell r="M37" t="str">
            <v>4-15</v>
          </cell>
          <cell r="N37" t="str">
            <v>周一3-4节(4-15周),周三1-2节(4-15周)</v>
          </cell>
          <cell r="O37" t="str">
            <v>C8楼I区314</v>
          </cell>
          <cell r="P37" t="str">
            <v>研动力工程23-1班</v>
          </cell>
        </row>
        <row r="38">
          <cell r="A38" t="str">
            <v>1392402-01</v>
          </cell>
          <cell r="B38" t="str">
            <v>2023-2024学年春季学期</v>
          </cell>
          <cell r="C38" t="str">
            <v>工学院</v>
          </cell>
          <cell r="D38" t="str">
            <v>1392402</v>
          </cell>
          <cell r="E38" t="str">
            <v>01</v>
          </cell>
          <cell r="F38" t="str">
            <v>专业实践</v>
          </cell>
          <cell r="G38" t="str">
            <v>付璇</v>
          </cell>
          <cell r="H38" t="str">
            <v>4</v>
          </cell>
          <cell r="I38" t="str">
            <v>64</v>
          </cell>
          <cell r="J38" t="str">
            <v>0</v>
          </cell>
          <cell r="K38" t="str">
            <v>0</v>
          </cell>
          <cell r="L38" t="str">
            <v>64</v>
          </cell>
          <cell r="M38" t="str">
            <v>1-16</v>
          </cell>
          <cell r="N38" t="str">
            <v/>
          </cell>
          <cell r="O38" t="str">
            <v/>
          </cell>
          <cell r="P38" t="str">
            <v>研究生非全日制-工程管理（储运）23-1</v>
          </cell>
        </row>
        <row r="39">
          <cell r="A39" t="str">
            <v>160305E002-01</v>
          </cell>
          <cell r="B39" t="str">
            <v>2023-2024学年春季学期</v>
          </cell>
          <cell r="C39" t="str">
            <v>工学院</v>
          </cell>
          <cell r="D39" t="str">
            <v>160305E002</v>
          </cell>
          <cell r="E39" t="str">
            <v>01</v>
          </cell>
          <cell r="F39" t="str">
            <v>化工原理</v>
          </cell>
          <cell r="G39" t="str">
            <v>彭威,王天琪</v>
          </cell>
          <cell r="H39" t="str">
            <v>3</v>
          </cell>
          <cell r="I39" t="str">
            <v>48</v>
          </cell>
          <cell r="J39" t="str">
            <v>42</v>
          </cell>
          <cell r="K39" t="str">
            <v>0</v>
          </cell>
          <cell r="L39" t="str">
            <v>6</v>
          </cell>
          <cell r="M39" t="str">
            <v>1-12</v>
          </cell>
          <cell r="N39" t="str">
            <v>周二7-8节(1-12周),周四5-6节(1-12周)</v>
          </cell>
          <cell r="O39" t="str">
            <v>C8楼I区320</v>
          </cell>
          <cell r="P39" t="str">
            <v>安全工程22-[1-2]班</v>
          </cell>
        </row>
        <row r="40">
          <cell r="A40" t="str">
            <v>160305E003-01</v>
          </cell>
          <cell r="B40" t="str">
            <v>2023-2024学年春季学期</v>
          </cell>
          <cell r="C40" t="str">
            <v>工学院</v>
          </cell>
          <cell r="D40" t="str">
            <v>160305E003</v>
          </cell>
          <cell r="E40" t="str">
            <v>01</v>
          </cell>
          <cell r="F40" t="str">
            <v>电工电子学及实验</v>
          </cell>
          <cell r="G40" t="str">
            <v>冯文豪,蒋子健</v>
          </cell>
          <cell r="H40" t="str">
            <v>2.5</v>
          </cell>
          <cell r="I40" t="str">
            <v>40</v>
          </cell>
          <cell r="J40" t="str">
            <v>32</v>
          </cell>
          <cell r="K40" t="str">
            <v>0</v>
          </cell>
          <cell r="L40" t="str">
            <v>8</v>
          </cell>
          <cell r="M40" t="str">
            <v>1-9,11</v>
          </cell>
          <cell r="N40" t="str">
            <v>周一1-2节(1-2,4-7,9,11周),周一1-2节(3周),周一1-2节(8周),周三3-4节(1-4,6-9,11周),周三3-4节(5周)</v>
          </cell>
          <cell r="O40" t="str">
            <v>C5-II-101电工电子实验室,C5-II-109电工电子实验室,C5-II-113电工电子实验室,C8楼I区206</v>
          </cell>
          <cell r="P40" t="str">
            <v>化学工程与工艺22级创新班</v>
          </cell>
        </row>
        <row r="41">
          <cell r="A41" t="str">
            <v>160305E003-02</v>
          </cell>
          <cell r="B41" t="str">
            <v>2023-2024学年春季学期</v>
          </cell>
          <cell r="C41" t="str">
            <v>工学院</v>
          </cell>
          <cell r="D41" t="str">
            <v>160305E003</v>
          </cell>
          <cell r="E41" t="str">
            <v>02</v>
          </cell>
          <cell r="F41" t="str">
            <v>电工电子学及实验</v>
          </cell>
          <cell r="G41" t="str">
            <v>冯文豪,蒋子健</v>
          </cell>
          <cell r="H41" t="str">
            <v>2.5</v>
          </cell>
          <cell r="I41" t="str">
            <v>40</v>
          </cell>
          <cell r="J41" t="str">
            <v>32</v>
          </cell>
          <cell r="K41" t="str">
            <v>0</v>
          </cell>
          <cell r="L41" t="str">
            <v>8</v>
          </cell>
          <cell r="M41" t="str">
            <v>1-9,11</v>
          </cell>
          <cell r="N41" t="str">
            <v>周一3-4节(1-2,4-7,9,11周),周一3-4节(3周),周一3-4节(8周),周四1-2节(1-4,6-9,11周),周四1-2节(5周)</v>
          </cell>
          <cell r="O41" t="str">
            <v>C5-II-101电工电子实验室,C5-II-109电工电子实验室,C5-II-113电工电子实验室,C8楼I区216</v>
          </cell>
          <cell r="P41" t="str">
            <v>化学工程与工艺22-[1-3]班</v>
          </cell>
        </row>
        <row r="42">
          <cell r="A42" t="str">
            <v>160305E003-03</v>
          </cell>
          <cell r="B42" t="str">
            <v>2023-2024学年春季学期</v>
          </cell>
          <cell r="C42" t="str">
            <v>工学院</v>
          </cell>
          <cell r="D42" t="str">
            <v>160305E003</v>
          </cell>
          <cell r="E42" t="str">
            <v>03</v>
          </cell>
          <cell r="F42" t="str">
            <v>电工电子学及实验</v>
          </cell>
          <cell r="G42" t="str">
            <v>冯文豪,蒋子健</v>
          </cell>
          <cell r="H42" t="str">
            <v>2.5</v>
          </cell>
          <cell r="I42" t="str">
            <v>40</v>
          </cell>
          <cell r="J42" t="str">
            <v>32</v>
          </cell>
          <cell r="K42" t="str">
            <v>0</v>
          </cell>
          <cell r="L42" t="str">
            <v>8</v>
          </cell>
          <cell r="M42" t="str">
            <v>1-9,11</v>
          </cell>
          <cell r="N42" t="str">
            <v>周二1-2节(1-2,4-7,9,11周),周二1-2节(3周),周二1-2节(8周),周四3-4节(1-4,6-9,11周),周四3-4节(5周)</v>
          </cell>
          <cell r="O42" t="str">
            <v>C5-II-101电工电子实验室,C5-II-109电工电子实验室,C5-II-113电工电子实验室,C8楼I区216</v>
          </cell>
          <cell r="P42" t="str">
            <v>化学工程与工艺22-[4-5]班</v>
          </cell>
        </row>
        <row r="43">
          <cell r="A43" t="str">
            <v>160305E003-04</v>
          </cell>
          <cell r="B43" t="str">
            <v>2023-2024学年春季学期</v>
          </cell>
          <cell r="C43" t="str">
            <v>工学院</v>
          </cell>
          <cell r="D43" t="str">
            <v>160305E003</v>
          </cell>
          <cell r="E43" t="str">
            <v>04</v>
          </cell>
          <cell r="F43" t="str">
            <v>电工电子学及实验</v>
          </cell>
          <cell r="G43" t="str">
            <v>高珍珍,蒋子健</v>
          </cell>
          <cell r="H43" t="str">
            <v>2.5</v>
          </cell>
          <cell r="I43" t="str">
            <v>40</v>
          </cell>
          <cell r="J43" t="str">
            <v>32</v>
          </cell>
          <cell r="K43" t="str">
            <v>0</v>
          </cell>
          <cell r="L43" t="str">
            <v>8</v>
          </cell>
          <cell r="M43" t="str">
            <v>1-9,11</v>
          </cell>
          <cell r="N43" t="str">
            <v>周一5-6节(1-3,5-9,11周),周一5-6节(4周),周三7-8节(1-5,7-9,11周),周三7-8节(6周)</v>
          </cell>
          <cell r="O43" t="str">
            <v>C5-II-101电工电子实验室,C5-II-109电工电子实验室,C8楼I区322</v>
          </cell>
          <cell r="P43" t="str">
            <v>能源化学工程22-[1-2]班</v>
          </cell>
        </row>
        <row r="44">
          <cell r="A44" t="str">
            <v>160305E005-01</v>
          </cell>
          <cell r="B44" t="str">
            <v>2023-2024学年春季学期</v>
          </cell>
          <cell r="C44" t="str">
            <v>工学院</v>
          </cell>
          <cell r="D44" t="str">
            <v>160305E005</v>
          </cell>
          <cell r="E44" t="str">
            <v>01</v>
          </cell>
          <cell r="F44" t="str">
            <v>工程化学</v>
          </cell>
          <cell r="G44" t="str">
            <v>侯军伟</v>
          </cell>
          <cell r="H44" t="str">
            <v>2.5</v>
          </cell>
          <cell r="I44" t="str">
            <v>40</v>
          </cell>
          <cell r="J44" t="str">
            <v>32</v>
          </cell>
          <cell r="K44" t="str">
            <v>0</v>
          </cell>
          <cell r="L44" t="str">
            <v>8</v>
          </cell>
          <cell r="M44" t="str">
            <v>1-10</v>
          </cell>
          <cell r="N44" t="str">
            <v>周一7-8节(1-10周),周四7-8节(1-10周)</v>
          </cell>
          <cell r="O44" t="str">
            <v>C4楼119</v>
          </cell>
          <cell r="P44" t="str">
            <v>机械类23-[1-3]班</v>
          </cell>
        </row>
        <row r="45">
          <cell r="A45" t="str">
            <v>160305E005-02</v>
          </cell>
          <cell r="B45" t="str">
            <v>2023-2024学年春季学期</v>
          </cell>
          <cell r="C45" t="str">
            <v>工学院</v>
          </cell>
          <cell r="D45" t="str">
            <v>160305E005</v>
          </cell>
          <cell r="E45" t="str">
            <v>02</v>
          </cell>
          <cell r="F45" t="str">
            <v>工程化学</v>
          </cell>
          <cell r="G45" t="str">
            <v>侯军伟</v>
          </cell>
          <cell r="H45" t="str">
            <v>2.5</v>
          </cell>
          <cell r="I45" t="str">
            <v>40</v>
          </cell>
          <cell r="J45" t="str">
            <v>32</v>
          </cell>
          <cell r="K45" t="str">
            <v>0</v>
          </cell>
          <cell r="L45" t="str">
            <v>8</v>
          </cell>
          <cell r="M45" t="str">
            <v>1-10</v>
          </cell>
          <cell r="N45" t="str">
            <v>周二9-10节(1-10周),周四5-6节(1-10周)</v>
          </cell>
          <cell r="O45" t="str">
            <v>C4楼119</v>
          </cell>
          <cell r="P45" t="str">
            <v>机械类23-[4-7]班</v>
          </cell>
        </row>
        <row r="46">
          <cell r="A46" t="str">
            <v>160305T010-01</v>
          </cell>
          <cell r="B46" t="str">
            <v>2023-2024学年春季学期</v>
          </cell>
          <cell r="C46" t="str">
            <v>工学院</v>
          </cell>
          <cell r="D46" t="str">
            <v>160305T010</v>
          </cell>
          <cell r="E46" t="str">
            <v>01</v>
          </cell>
          <cell r="F46" t="str">
            <v>化工健康、安全与环境(HSE)</v>
          </cell>
          <cell r="G46" t="str">
            <v>王茂仁,彭威</v>
          </cell>
          <cell r="H46" t="str">
            <v>2</v>
          </cell>
          <cell r="I46" t="str">
            <v>32</v>
          </cell>
          <cell r="J46" t="str">
            <v>32</v>
          </cell>
          <cell r="K46" t="str">
            <v>0</v>
          </cell>
          <cell r="L46" t="str">
            <v>0</v>
          </cell>
          <cell r="M46" t="str">
            <v>1-8</v>
          </cell>
          <cell r="N46" t="str">
            <v>周一1-2节(1-8周),周三3-4节(1-8周)</v>
          </cell>
          <cell r="O46" t="str">
            <v>C8楼I区430</v>
          </cell>
          <cell r="P46" t="str">
            <v>化学工程与工艺21-[1-3]班</v>
          </cell>
        </row>
        <row r="47">
          <cell r="A47" t="str">
            <v>160305T010-02</v>
          </cell>
          <cell r="B47" t="str">
            <v>2023-2024学年春季学期</v>
          </cell>
          <cell r="C47" t="str">
            <v>工学院</v>
          </cell>
          <cell r="D47" t="str">
            <v>160305T010</v>
          </cell>
          <cell r="E47" t="str">
            <v>02</v>
          </cell>
          <cell r="F47" t="str">
            <v>化工健康、安全与环境(HSE)</v>
          </cell>
          <cell r="G47" t="str">
            <v>王茂仁,彭威</v>
          </cell>
          <cell r="H47" t="str">
            <v>2</v>
          </cell>
          <cell r="I47" t="str">
            <v>32</v>
          </cell>
          <cell r="J47" t="str">
            <v>32</v>
          </cell>
          <cell r="K47" t="str">
            <v>0</v>
          </cell>
          <cell r="L47" t="str">
            <v>0</v>
          </cell>
          <cell r="M47" t="str">
            <v>1-8</v>
          </cell>
          <cell r="N47" t="str">
            <v>周一3-4节(1-8周),周三1-2节(1-8周)</v>
          </cell>
          <cell r="O47" t="str">
            <v>C8楼I区430</v>
          </cell>
          <cell r="P47" t="str">
            <v>化学工程与工艺21-4班,化学工程与工艺21级创新班</v>
          </cell>
        </row>
        <row r="48">
          <cell r="A48" t="str">
            <v>160305T023-01</v>
          </cell>
          <cell r="B48" t="str">
            <v>2023-2024学年春季学期</v>
          </cell>
          <cell r="C48" t="str">
            <v>工学院</v>
          </cell>
          <cell r="D48" t="str">
            <v>160305T023</v>
          </cell>
          <cell r="E48" t="str">
            <v>01</v>
          </cell>
          <cell r="F48" t="str">
            <v>化工专业英语</v>
          </cell>
          <cell r="G48" t="str">
            <v>王逸伟</v>
          </cell>
          <cell r="H48" t="str">
            <v>1</v>
          </cell>
          <cell r="I48" t="str">
            <v>16</v>
          </cell>
          <cell r="J48" t="str">
            <v>16</v>
          </cell>
          <cell r="K48" t="str">
            <v>0</v>
          </cell>
          <cell r="L48" t="str">
            <v>0</v>
          </cell>
          <cell r="M48" t="str">
            <v>1-8</v>
          </cell>
          <cell r="N48" t="str">
            <v/>
          </cell>
          <cell r="O48" t="str">
            <v/>
          </cell>
          <cell r="P48" t="str">
            <v>化学工程与工艺20-[1-3]班</v>
          </cell>
        </row>
        <row r="49">
          <cell r="A49" t="str">
            <v>160305T023-02</v>
          </cell>
          <cell r="B49" t="str">
            <v>2023-2024学年春季学期</v>
          </cell>
          <cell r="C49" t="str">
            <v>工学院</v>
          </cell>
          <cell r="D49" t="str">
            <v>160305T023</v>
          </cell>
          <cell r="E49" t="str">
            <v>02</v>
          </cell>
          <cell r="F49" t="str">
            <v>化工专业英语</v>
          </cell>
          <cell r="G49" t="str">
            <v>王逸伟</v>
          </cell>
          <cell r="H49" t="str">
            <v>1</v>
          </cell>
          <cell r="I49" t="str">
            <v>16</v>
          </cell>
          <cell r="J49" t="str">
            <v>16</v>
          </cell>
          <cell r="K49" t="str">
            <v>0</v>
          </cell>
          <cell r="L49" t="str">
            <v>0</v>
          </cell>
          <cell r="M49" t="str">
            <v>1-8</v>
          </cell>
          <cell r="N49" t="str">
            <v/>
          </cell>
          <cell r="O49" t="str">
            <v/>
          </cell>
          <cell r="P49" t="str">
            <v>化学工程与工艺20-[1-3]班</v>
          </cell>
        </row>
        <row r="50">
          <cell r="A50" t="str">
            <v>160305T029-01</v>
          </cell>
          <cell r="B50" t="str">
            <v>2023-2024学年春季学期</v>
          </cell>
          <cell r="C50" t="str">
            <v>工学院</v>
          </cell>
          <cell r="D50" t="str">
            <v>160305T029</v>
          </cell>
          <cell r="E50" t="str">
            <v>01</v>
          </cell>
          <cell r="F50" t="str">
            <v>石油加工工程</v>
          </cell>
          <cell r="G50" t="str">
            <v>王逸伟</v>
          </cell>
          <cell r="H50" t="str">
            <v>2</v>
          </cell>
          <cell r="I50" t="str">
            <v>32</v>
          </cell>
          <cell r="J50" t="str">
            <v>32</v>
          </cell>
          <cell r="K50" t="str">
            <v>0</v>
          </cell>
          <cell r="L50" t="str">
            <v>0</v>
          </cell>
          <cell r="M50" t="str">
            <v>5-12</v>
          </cell>
          <cell r="N50" t="str">
            <v>周三3-4节(5-12周),周五3-4节(5-12周)</v>
          </cell>
          <cell r="O50" t="str">
            <v>C8楼I区114</v>
          </cell>
          <cell r="P50" t="str">
            <v>能源化学工程21-[1-2]班</v>
          </cell>
        </row>
        <row r="51">
          <cell r="A51" t="str">
            <v>160305T035-01</v>
          </cell>
          <cell r="B51" t="str">
            <v>2023-2024学年春季学期</v>
          </cell>
          <cell r="C51" t="str">
            <v>工学院</v>
          </cell>
          <cell r="D51" t="str">
            <v>160305T035</v>
          </cell>
          <cell r="E51" t="str">
            <v>01</v>
          </cell>
          <cell r="F51" t="str">
            <v>化工原理（I）</v>
          </cell>
          <cell r="G51" t="str">
            <v>王逸伟</v>
          </cell>
          <cell r="H51" t="str">
            <v>3.5</v>
          </cell>
          <cell r="I51" t="str">
            <v>56</v>
          </cell>
          <cell r="J51" t="str">
            <v>56</v>
          </cell>
          <cell r="K51" t="str">
            <v>0</v>
          </cell>
          <cell r="L51" t="str">
            <v>0</v>
          </cell>
          <cell r="M51" t="str">
            <v>1-14</v>
          </cell>
          <cell r="N51" t="str">
            <v>周三1-2节(1-14周),周五5-6节(1-14周)</v>
          </cell>
          <cell r="O51" t="str">
            <v>C8楼I区114</v>
          </cell>
          <cell r="P51" t="str">
            <v>能源化学工程22-[1-2]班</v>
          </cell>
        </row>
        <row r="52">
          <cell r="A52" t="str">
            <v>160305T035-02</v>
          </cell>
          <cell r="B52" t="str">
            <v>2023-2024学年春季学期</v>
          </cell>
          <cell r="C52" t="str">
            <v>工学院</v>
          </cell>
          <cell r="D52" t="str">
            <v>160305T035</v>
          </cell>
          <cell r="E52" t="str">
            <v>02</v>
          </cell>
          <cell r="F52" t="str">
            <v>化工原理（I）</v>
          </cell>
          <cell r="G52" t="str">
            <v>田青梅</v>
          </cell>
          <cell r="H52" t="str">
            <v>3.5</v>
          </cell>
          <cell r="I52" t="str">
            <v>56</v>
          </cell>
          <cell r="J52" t="str">
            <v>56</v>
          </cell>
          <cell r="K52" t="str">
            <v>0</v>
          </cell>
          <cell r="L52" t="str">
            <v>0</v>
          </cell>
          <cell r="M52" t="str">
            <v>1-14</v>
          </cell>
          <cell r="N52" t="str">
            <v>周二1-2节(1-14周),周四3-4节(1-14周)</v>
          </cell>
          <cell r="O52" t="str">
            <v>C4楼409</v>
          </cell>
          <cell r="P52" t="str">
            <v>化学工程与工艺22-[1-3]班</v>
          </cell>
        </row>
        <row r="53">
          <cell r="A53" t="str">
            <v>160305T035-03</v>
          </cell>
          <cell r="B53" t="str">
            <v>2023-2024学年春季学期</v>
          </cell>
          <cell r="C53" t="str">
            <v>工学院</v>
          </cell>
          <cell r="D53" t="str">
            <v>160305T035</v>
          </cell>
          <cell r="E53" t="str">
            <v>03</v>
          </cell>
          <cell r="F53" t="str">
            <v>化工原理（I）</v>
          </cell>
          <cell r="G53" t="str">
            <v>李智</v>
          </cell>
          <cell r="H53" t="str">
            <v>3.5</v>
          </cell>
          <cell r="I53" t="str">
            <v>56</v>
          </cell>
          <cell r="J53" t="str">
            <v>56</v>
          </cell>
          <cell r="K53" t="str">
            <v>0</v>
          </cell>
          <cell r="L53" t="str">
            <v>0</v>
          </cell>
          <cell r="M53" t="str">
            <v>1-14</v>
          </cell>
          <cell r="N53" t="str">
            <v>周一3-4节(1-14周),周四1-2节(1-14周)</v>
          </cell>
          <cell r="O53" t="str">
            <v>C4楼209</v>
          </cell>
          <cell r="P53" t="str">
            <v>化学工程与工艺22-[4-5]班,化学工程与工艺22级创新班</v>
          </cell>
        </row>
        <row r="54">
          <cell r="A54" t="str">
            <v>160305T036-01</v>
          </cell>
          <cell r="B54" t="str">
            <v>2023-2024学年春季学期</v>
          </cell>
          <cell r="C54" t="str">
            <v>工学院</v>
          </cell>
          <cell r="D54" t="str">
            <v>160305T036</v>
          </cell>
          <cell r="E54" t="str">
            <v>01</v>
          </cell>
          <cell r="F54" t="str">
            <v>健康安全与环境</v>
          </cell>
          <cell r="G54" t="str">
            <v>芦媛</v>
          </cell>
          <cell r="H54" t="str">
            <v>1.5</v>
          </cell>
          <cell r="I54" t="str">
            <v>24</v>
          </cell>
          <cell r="J54" t="str">
            <v>24</v>
          </cell>
          <cell r="K54" t="str">
            <v>0</v>
          </cell>
          <cell r="L54" t="str">
            <v>0</v>
          </cell>
          <cell r="M54" t="str">
            <v>1-6</v>
          </cell>
          <cell r="N54" t="str">
            <v>周一1-2节(1-6周),周四5-6节(1-6周)</v>
          </cell>
          <cell r="O54" t="str">
            <v>C8楼I区216</v>
          </cell>
          <cell r="P54" t="str">
            <v>能源化学工程22-[1-2]班</v>
          </cell>
        </row>
        <row r="55">
          <cell r="A55" t="str">
            <v>160305T038-01</v>
          </cell>
          <cell r="B55" t="str">
            <v>2023-2024学年春季学期</v>
          </cell>
          <cell r="C55" t="str">
            <v>工学院</v>
          </cell>
          <cell r="D55" t="str">
            <v>160305T038</v>
          </cell>
          <cell r="E55" t="str">
            <v>01</v>
          </cell>
          <cell r="F55" t="str">
            <v>化工装备</v>
          </cell>
          <cell r="G55" t="str">
            <v>黄立华</v>
          </cell>
          <cell r="H55" t="str">
            <v>2</v>
          </cell>
          <cell r="I55" t="str">
            <v>32</v>
          </cell>
          <cell r="J55" t="str">
            <v>32</v>
          </cell>
          <cell r="K55" t="str">
            <v>0</v>
          </cell>
          <cell r="L55" t="str">
            <v>0</v>
          </cell>
          <cell r="M55" t="str">
            <v>9-16</v>
          </cell>
          <cell r="N55" t="str">
            <v>周一1-2节(9-16周),周三3-4节(9-16周)</v>
          </cell>
          <cell r="O55" t="str">
            <v>C8楼I区430</v>
          </cell>
          <cell r="P55" t="str">
            <v>化学工程与工艺21-[1-3]班</v>
          </cell>
        </row>
        <row r="56">
          <cell r="A56" t="str">
            <v>160305T038-02</v>
          </cell>
          <cell r="B56" t="str">
            <v>2023-2024学年春季学期</v>
          </cell>
          <cell r="C56" t="str">
            <v>工学院</v>
          </cell>
          <cell r="D56" t="str">
            <v>160305T038</v>
          </cell>
          <cell r="E56" t="str">
            <v>02</v>
          </cell>
          <cell r="F56" t="str">
            <v>化工装备</v>
          </cell>
          <cell r="G56" t="str">
            <v>黄立华</v>
          </cell>
          <cell r="H56" t="str">
            <v>2</v>
          </cell>
          <cell r="I56" t="str">
            <v>32</v>
          </cell>
          <cell r="J56" t="str">
            <v>32</v>
          </cell>
          <cell r="K56" t="str">
            <v>0</v>
          </cell>
          <cell r="L56" t="str">
            <v>0</v>
          </cell>
          <cell r="M56" t="str">
            <v>9-16</v>
          </cell>
          <cell r="N56" t="str">
            <v>周一3-4节(9-16周),周三1-2节(9-16周)</v>
          </cell>
          <cell r="O56" t="str">
            <v>C8楼I区430</v>
          </cell>
          <cell r="P56" t="str">
            <v>化学工程与工艺21-4班,化学工程与工艺21级创新班</v>
          </cell>
        </row>
        <row r="57">
          <cell r="A57" t="str">
            <v>160305T038-03</v>
          </cell>
          <cell r="B57" t="str">
            <v>2023-2024学年春季学期</v>
          </cell>
          <cell r="C57" t="str">
            <v>工学院</v>
          </cell>
          <cell r="D57" t="str">
            <v>160305T038</v>
          </cell>
          <cell r="E57" t="str">
            <v>03</v>
          </cell>
          <cell r="F57" t="str">
            <v>化工装备</v>
          </cell>
          <cell r="G57" t="str">
            <v>黄立华</v>
          </cell>
          <cell r="H57" t="str">
            <v>2</v>
          </cell>
          <cell r="I57" t="str">
            <v>32</v>
          </cell>
          <cell r="J57" t="str">
            <v>32</v>
          </cell>
          <cell r="K57" t="str">
            <v>0</v>
          </cell>
          <cell r="L57" t="str">
            <v>0</v>
          </cell>
          <cell r="M57" t="str">
            <v>9-16</v>
          </cell>
          <cell r="N57" t="str">
            <v>周二5-6节(9-16周),周四7-8节(9-16周)</v>
          </cell>
          <cell r="O57" t="str">
            <v>C8楼I区430</v>
          </cell>
          <cell r="P57" t="str">
            <v>能源化学工程21-[1-2]班</v>
          </cell>
        </row>
        <row r="58">
          <cell r="A58" t="str">
            <v>160306E007-01</v>
          </cell>
          <cell r="B58" t="str">
            <v>2023-2024学年春季学期</v>
          </cell>
          <cell r="C58" t="str">
            <v>工学院</v>
          </cell>
          <cell r="D58" t="str">
            <v>160306E007</v>
          </cell>
          <cell r="E58" t="str">
            <v>01</v>
          </cell>
          <cell r="F58" t="str">
            <v>过程装备控制技术及应用</v>
          </cell>
          <cell r="G58" t="str">
            <v>张晓蕾,古丽寨娜·哈布都拉</v>
          </cell>
          <cell r="H58" t="str">
            <v>3</v>
          </cell>
          <cell r="I58" t="str">
            <v>48</v>
          </cell>
          <cell r="J58" t="str">
            <v>48</v>
          </cell>
          <cell r="K58" t="str">
            <v>0</v>
          </cell>
          <cell r="L58" t="str">
            <v>0</v>
          </cell>
          <cell r="M58" t="str">
            <v>1-12</v>
          </cell>
          <cell r="N58" t="str">
            <v>周一7-8节(1-12周),周三5-6节(1-12周)</v>
          </cell>
          <cell r="O58" t="str">
            <v>C8楼I区430</v>
          </cell>
          <cell r="P58" t="str">
            <v>过程装备与控制工程21-[1-3]班</v>
          </cell>
        </row>
        <row r="59">
          <cell r="A59" t="str">
            <v>160306E008-01</v>
          </cell>
          <cell r="B59" t="str">
            <v>2023-2024学年春季学期</v>
          </cell>
          <cell r="C59" t="str">
            <v>工学院</v>
          </cell>
          <cell r="D59" t="str">
            <v>160306E008</v>
          </cell>
          <cell r="E59" t="str">
            <v>01</v>
          </cell>
          <cell r="F59" t="str">
            <v>过程设备设计</v>
          </cell>
          <cell r="G59" t="str">
            <v>赵敏</v>
          </cell>
          <cell r="H59" t="str">
            <v>3.5</v>
          </cell>
          <cell r="I59" t="str">
            <v>56</v>
          </cell>
          <cell r="J59" t="str">
            <v>56</v>
          </cell>
          <cell r="K59" t="str">
            <v>0</v>
          </cell>
          <cell r="L59" t="str">
            <v>0</v>
          </cell>
          <cell r="M59" t="str">
            <v>5-14</v>
          </cell>
          <cell r="N59" t="str">
            <v>周一1-2节(5-14周),周三3-4节(5-13周),周五1-2节(5-13周)</v>
          </cell>
          <cell r="O59" t="str">
            <v>C4楼213</v>
          </cell>
          <cell r="P59" t="str">
            <v>过程装备与控制工程21-[1-3]班</v>
          </cell>
        </row>
        <row r="60">
          <cell r="A60" t="str">
            <v>160306T005-01</v>
          </cell>
          <cell r="B60" t="str">
            <v>2023-2024学年春季学期</v>
          </cell>
          <cell r="C60" t="str">
            <v>工学院</v>
          </cell>
          <cell r="D60" t="str">
            <v>160306T005</v>
          </cell>
          <cell r="E60" t="str">
            <v>01</v>
          </cell>
          <cell r="F60" t="str">
            <v>电工电子学</v>
          </cell>
          <cell r="G60" t="str">
            <v>闫景富</v>
          </cell>
          <cell r="H60" t="str">
            <v>2.5</v>
          </cell>
          <cell r="I60" t="str">
            <v>40</v>
          </cell>
          <cell r="J60" t="str">
            <v>40</v>
          </cell>
          <cell r="K60" t="str">
            <v>0</v>
          </cell>
          <cell r="L60" t="str">
            <v>0</v>
          </cell>
          <cell r="M60" t="str">
            <v>1-10</v>
          </cell>
          <cell r="N60" t="str">
            <v>周一5-6节(1-10周),周三7-8节(1-10周)</v>
          </cell>
          <cell r="O60" t="str">
            <v>C8楼I区320</v>
          </cell>
          <cell r="P60" t="str">
            <v>机械设计制造及其自动化22-[1-2]班</v>
          </cell>
        </row>
        <row r="61">
          <cell r="A61" t="str">
            <v>160306T005-02</v>
          </cell>
          <cell r="B61" t="str">
            <v>2023-2024学年春季学期</v>
          </cell>
          <cell r="C61" t="str">
            <v>工学院</v>
          </cell>
          <cell r="D61" t="str">
            <v>160306T005</v>
          </cell>
          <cell r="E61" t="str">
            <v>02</v>
          </cell>
          <cell r="F61" t="str">
            <v>电工电子学</v>
          </cell>
          <cell r="G61" t="str">
            <v>闫景富</v>
          </cell>
          <cell r="H61" t="str">
            <v>2.5</v>
          </cell>
          <cell r="I61" t="str">
            <v>40</v>
          </cell>
          <cell r="J61" t="str">
            <v>40</v>
          </cell>
          <cell r="K61" t="str">
            <v>0</v>
          </cell>
          <cell r="L61" t="str">
            <v>0</v>
          </cell>
          <cell r="M61" t="str">
            <v>1-10</v>
          </cell>
          <cell r="N61" t="str">
            <v>周一7-8节(1-10周),周三5-6节(1-10周)</v>
          </cell>
          <cell r="O61" t="str">
            <v>C8楼I区320</v>
          </cell>
          <cell r="P61" t="str">
            <v>机械设计制造及其自动化22-[3-4]班</v>
          </cell>
        </row>
        <row r="62">
          <cell r="A62" t="str">
            <v>160306T005-03</v>
          </cell>
          <cell r="B62" t="str">
            <v>2023-2024学年春季学期</v>
          </cell>
          <cell r="C62" t="str">
            <v>工学院</v>
          </cell>
          <cell r="D62" t="str">
            <v>160306T005</v>
          </cell>
          <cell r="E62" t="str">
            <v>03</v>
          </cell>
          <cell r="F62" t="str">
            <v>电工电子学</v>
          </cell>
          <cell r="G62" t="str">
            <v>高珍珍</v>
          </cell>
          <cell r="H62" t="str">
            <v>2.5</v>
          </cell>
          <cell r="I62" t="str">
            <v>40</v>
          </cell>
          <cell r="J62" t="str">
            <v>40</v>
          </cell>
          <cell r="K62" t="str">
            <v>0</v>
          </cell>
          <cell r="L62" t="str">
            <v>0</v>
          </cell>
          <cell r="M62" t="str">
            <v>1-10</v>
          </cell>
          <cell r="N62" t="str">
            <v>周一1-2节(1-10周),周三3-4节(1-10周)</v>
          </cell>
          <cell r="O62" t="str">
            <v>C8楼I区322</v>
          </cell>
          <cell r="P62" t="str">
            <v>过程装备与控制工程22-[1-3]班</v>
          </cell>
        </row>
        <row r="63">
          <cell r="A63" t="str">
            <v>160307T013-01</v>
          </cell>
          <cell r="B63" t="str">
            <v>2023-2024学年春季学期</v>
          </cell>
          <cell r="C63" t="str">
            <v>工学院</v>
          </cell>
          <cell r="D63" t="str">
            <v>160307T013</v>
          </cell>
          <cell r="E63" t="str">
            <v>01</v>
          </cell>
          <cell r="F63" t="str">
            <v>有机化学</v>
          </cell>
          <cell r="G63" t="str">
            <v>李洋</v>
          </cell>
          <cell r="H63" t="str">
            <v>3</v>
          </cell>
          <cell r="I63" t="str">
            <v>48</v>
          </cell>
          <cell r="J63" t="str">
            <v>48</v>
          </cell>
          <cell r="K63" t="str">
            <v>0</v>
          </cell>
          <cell r="L63" t="str">
            <v>0</v>
          </cell>
          <cell r="M63" t="str">
            <v>1-12</v>
          </cell>
          <cell r="N63" t="str">
            <v>周二3-4节(1-12周),周四1-2节(1-12周)</v>
          </cell>
          <cell r="O63" t="str">
            <v>C8楼I区114</v>
          </cell>
          <cell r="P63" t="str">
            <v>环境工程23-[1-2]班</v>
          </cell>
        </row>
        <row r="64">
          <cell r="A64" t="str">
            <v>160307T016-01</v>
          </cell>
          <cell r="B64" t="str">
            <v>2023-2024学年春季学期</v>
          </cell>
          <cell r="C64" t="str">
            <v>工学院</v>
          </cell>
          <cell r="D64" t="str">
            <v>160307T016</v>
          </cell>
          <cell r="E64" t="str">
            <v>01</v>
          </cell>
          <cell r="F64" t="str">
            <v>化工原理（I）</v>
          </cell>
          <cell r="G64" t="str">
            <v>彭威,王茂仁</v>
          </cell>
          <cell r="H64" t="str">
            <v>3</v>
          </cell>
          <cell r="I64" t="str">
            <v>48</v>
          </cell>
          <cell r="J64" t="str">
            <v>48</v>
          </cell>
          <cell r="K64" t="str">
            <v>0</v>
          </cell>
          <cell r="L64" t="str">
            <v>0</v>
          </cell>
          <cell r="M64" t="str">
            <v>1-12</v>
          </cell>
          <cell r="N64" t="str">
            <v>周二3-4节(1-12周),周四1-2节(1-12周)</v>
          </cell>
          <cell r="O64" t="str">
            <v>C8楼I区320</v>
          </cell>
          <cell r="P64" t="str">
            <v>环境工程22-[1-2]班</v>
          </cell>
        </row>
        <row r="65">
          <cell r="A65" t="str">
            <v>160307T017-01</v>
          </cell>
          <cell r="B65" t="str">
            <v>2023-2024学年春季学期</v>
          </cell>
          <cell r="C65" t="str">
            <v>工学院</v>
          </cell>
          <cell r="D65" t="str">
            <v>160307T017</v>
          </cell>
          <cell r="E65" t="str">
            <v>01</v>
          </cell>
          <cell r="F65" t="str">
            <v>物理化学（II）</v>
          </cell>
          <cell r="G65" t="str">
            <v>覃吴</v>
          </cell>
          <cell r="H65" t="str">
            <v>2.5</v>
          </cell>
          <cell r="I65" t="str">
            <v>40</v>
          </cell>
          <cell r="J65" t="str">
            <v>40</v>
          </cell>
          <cell r="K65" t="str">
            <v>0</v>
          </cell>
          <cell r="L65" t="str">
            <v>0</v>
          </cell>
          <cell r="M65" t="str">
            <v>1-10</v>
          </cell>
          <cell r="N65" t="str">
            <v>周一5-6节(1-10周),周三7-8节(1-10周)</v>
          </cell>
          <cell r="O65" t="str">
            <v>C8楼I区430</v>
          </cell>
          <cell r="P65" t="str">
            <v>环境工程22-[1-2]班</v>
          </cell>
        </row>
        <row r="66">
          <cell r="A66" t="str">
            <v>160307T018-01</v>
          </cell>
          <cell r="B66" t="str">
            <v>2023-2024学年春季学期</v>
          </cell>
          <cell r="C66" t="str">
            <v>工学院</v>
          </cell>
          <cell r="D66" t="str">
            <v>160307T018</v>
          </cell>
          <cell r="E66" t="str">
            <v>01</v>
          </cell>
          <cell r="F66" t="str">
            <v>工程力学</v>
          </cell>
          <cell r="G66" t="str">
            <v>孙凤云</v>
          </cell>
          <cell r="H66" t="str">
            <v>2</v>
          </cell>
          <cell r="I66" t="str">
            <v>32</v>
          </cell>
          <cell r="J66" t="str">
            <v>32</v>
          </cell>
          <cell r="K66" t="str">
            <v>0</v>
          </cell>
          <cell r="L66" t="str">
            <v>0</v>
          </cell>
          <cell r="M66" t="str">
            <v>1-8</v>
          </cell>
          <cell r="N66" t="str">
            <v>周三3-4节(1-8周),周五1-2节(1-8周)</v>
          </cell>
          <cell r="O66" t="str">
            <v>C8楼I区212,C8楼I区214</v>
          </cell>
          <cell r="P66" t="str">
            <v>环境工程22-[1-2]班</v>
          </cell>
        </row>
        <row r="67">
          <cell r="A67" t="str">
            <v>160308T003-02</v>
          </cell>
          <cell r="B67" t="str">
            <v>2023-2024学年春季学期</v>
          </cell>
          <cell r="C67" t="str">
            <v>工学院</v>
          </cell>
          <cell r="D67" t="str">
            <v>160308T003</v>
          </cell>
          <cell r="E67" t="str">
            <v>02</v>
          </cell>
          <cell r="F67" t="str">
            <v>化工用能分析与评价</v>
          </cell>
          <cell r="G67" t="str">
            <v>李智</v>
          </cell>
          <cell r="H67" t="str">
            <v>2</v>
          </cell>
          <cell r="I67" t="str">
            <v>32</v>
          </cell>
          <cell r="J67" t="str">
            <v>32</v>
          </cell>
          <cell r="K67" t="str">
            <v>0</v>
          </cell>
          <cell r="L67" t="str">
            <v>0</v>
          </cell>
          <cell r="M67" t="str">
            <v>1-8</v>
          </cell>
          <cell r="N67" t="str">
            <v>周二5-6节(1-8周),周四7-8节(1-8周)</v>
          </cell>
          <cell r="O67" t="str">
            <v>C8楼I区430</v>
          </cell>
          <cell r="P67" t="str">
            <v>能源化学工程21-[1-2]班</v>
          </cell>
        </row>
        <row r="68">
          <cell r="A68" t="str">
            <v>160308T004-01</v>
          </cell>
          <cell r="B68" t="str">
            <v>2023-2024学年春季学期</v>
          </cell>
          <cell r="C68" t="str">
            <v>工学院</v>
          </cell>
          <cell r="D68" t="str">
            <v>160308T004</v>
          </cell>
          <cell r="E68" t="str">
            <v>01</v>
          </cell>
          <cell r="F68" t="str">
            <v>清洁能源工程</v>
          </cell>
          <cell r="G68" t="str">
            <v>李洋,徐超</v>
          </cell>
          <cell r="H68" t="str">
            <v>2</v>
          </cell>
          <cell r="I68" t="str">
            <v>32</v>
          </cell>
          <cell r="J68" t="str">
            <v>32</v>
          </cell>
          <cell r="K68" t="str">
            <v>0</v>
          </cell>
          <cell r="L68" t="str">
            <v>0</v>
          </cell>
          <cell r="M68" t="str">
            <v>9-16</v>
          </cell>
          <cell r="N68" t="str">
            <v>周二1-2节(9-16周),周四3-4节(9-16周)</v>
          </cell>
          <cell r="O68" t="str">
            <v>C8楼I区114</v>
          </cell>
          <cell r="P68" t="str">
            <v>能源化学工程21-[1-2]班,化学工程与工艺21-[1-4]班</v>
          </cell>
        </row>
        <row r="69">
          <cell r="A69" t="str">
            <v>160308T005-01</v>
          </cell>
          <cell r="B69" t="str">
            <v>2023-2024学年春季学期</v>
          </cell>
          <cell r="C69" t="str">
            <v>工学院</v>
          </cell>
          <cell r="D69" t="str">
            <v>160308T005</v>
          </cell>
          <cell r="E69" t="str">
            <v>01</v>
          </cell>
          <cell r="F69" t="str">
            <v>生物质催化转化工程</v>
          </cell>
          <cell r="G69" t="str">
            <v>覃吴</v>
          </cell>
          <cell r="H69" t="str">
            <v>2</v>
          </cell>
          <cell r="I69" t="str">
            <v>32</v>
          </cell>
          <cell r="J69" t="str">
            <v>32</v>
          </cell>
          <cell r="K69" t="str">
            <v>0</v>
          </cell>
          <cell r="L69" t="str">
            <v>0</v>
          </cell>
          <cell r="M69" t="str">
            <v>5-12</v>
          </cell>
          <cell r="N69" t="str">
            <v>周二3-4节(5-12周),周四1-2节(5-12周)</v>
          </cell>
          <cell r="O69" t="str">
            <v>C8楼I区214</v>
          </cell>
          <cell r="P69" t="str">
            <v>能源化学工程21-[1-2]班</v>
          </cell>
        </row>
        <row r="70">
          <cell r="A70" t="str">
            <v>160408E001-01</v>
          </cell>
          <cell r="B70" t="str">
            <v>2023-2024学年春季学期</v>
          </cell>
          <cell r="C70" t="str">
            <v>工学院</v>
          </cell>
          <cell r="D70" t="str">
            <v>160408E001</v>
          </cell>
          <cell r="E70" t="str">
            <v>01</v>
          </cell>
          <cell r="F70" t="str">
            <v>材料力学</v>
          </cell>
          <cell r="G70" t="str">
            <v>王义平,于化龙</v>
          </cell>
          <cell r="H70" t="str">
            <v>3</v>
          </cell>
          <cell r="I70" t="str">
            <v>48</v>
          </cell>
          <cell r="J70" t="str">
            <v>42</v>
          </cell>
          <cell r="K70" t="str">
            <v>0</v>
          </cell>
          <cell r="L70" t="str">
            <v>6</v>
          </cell>
          <cell r="M70" t="str">
            <v>1-12</v>
          </cell>
          <cell r="N70" t="str">
            <v>周二5-6节(1-12周),周四7-8节(1-12周)</v>
          </cell>
          <cell r="O70" t="str">
            <v>C8楼I区212</v>
          </cell>
          <cell r="P70" t="str">
            <v>机械设计制造及其自动化22-[1-2]班</v>
          </cell>
        </row>
        <row r="71">
          <cell r="A71" t="str">
            <v>160408E001-02</v>
          </cell>
          <cell r="B71" t="str">
            <v>2023-2024学年春季学期</v>
          </cell>
          <cell r="C71" t="str">
            <v>工学院</v>
          </cell>
          <cell r="D71" t="str">
            <v>160408E001</v>
          </cell>
          <cell r="E71" t="str">
            <v>02</v>
          </cell>
          <cell r="F71" t="str">
            <v>材料力学</v>
          </cell>
          <cell r="G71" t="str">
            <v>王义平,于化龙</v>
          </cell>
          <cell r="H71" t="str">
            <v>3</v>
          </cell>
          <cell r="I71" t="str">
            <v>48</v>
          </cell>
          <cell r="J71" t="str">
            <v>42</v>
          </cell>
          <cell r="K71" t="str">
            <v>0</v>
          </cell>
          <cell r="L71" t="str">
            <v>6</v>
          </cell>
          <cell r="M71" t="str">
            <v>1-12</v>
          </cell>
          <cell r="N71" t="str">
            <v>周二7-8节(1-12周),周四5-6节(1-12周)</v>
          </cell>
          <cell r="O71" t="str">
            <v>C8楼I区212</v>
          </cell>
          <cell r="P71" t="str">
            <v>机械设计制造及其自动化22-[3-4]班</v>
          </cell>
        </row>
        <row r="72">
          <cell r="A72" t="str">
            <v>160408E001-03</v>
          </cell>
          <cell r="B72" t="str">
            <v>2023-2024学年春季学期</v>
          </cell>
          <cell r="C72" t="str">
            <v>工学院</v>
          </cell>
          <cell r="D72" t="str">
            <v>160408E001</v>
          </cell>
          <cell r="E72" t="str">
            <v>03</v>
          </cell>
          <cell r="F72" t="str">
            <v>材料力学</v>
          </cell>
          <cell r="G72" t="str">
            <v>王义平,孙凤云</v>
          </cell>
          <cell r="H72" t="str">
            <v>3</v>
          </cell>
          <cell r="I72" t="str">
            <v>48</v>
          </cell>
          <cell r="J72" t="str">
            <v>42</v>
          </cell>
          <cell r="K72" t="str">
            <v>0</v>
          </cell>
          <cell r="L72" t="str">
            <v>6</v>
          </cell>
          <cell r="M72" t="str">
            <v>1-12</v>
          </cell>
          <cell r="N72" t="str">
            <v>周二9-10节(2-12周),周三1-2节(1周),周四9-10节(1-12周)</v>
          </cell>
          <cell r="O72" t="str">
            <v>C8楼I区110,C8楼I区208</v>
          </cell>
          <cell r="P72" t="str">
            <v>机械设计制造及其自动化（第二学士学位）23-1班</v>
          </cell>
        </row>
        <row r="73">
          <cell r="A73" t="str">
            <v>160408T003-01</v>
          </cell>
          <cell r="B73" t="str">
            <v>2023-2024学年春季学期</v>
          </cell>
          <cell r="C73" t="str">
            <v>工学院</v>
          </cell>
          <cell r="D73" t="str">
            <v>160408T003</v>
          </cell>
          <cell r="E73" t="str">
            <v>01</v>
          </cell>
          <cell r="F73" t="str">
            <v>机械工程测试技术</v>
          </cell>
          <cell r="G73" t="str">
            <v>曾颖,高国刚</v>
          </cell>
          <cell r="H73" t="str">
            <v>2</v>
          </cell>
          <cell r="I73" t="str">
            <v>32</v>
          </cell>
          <cell r="J73" t="str">
            <v>22</v>
          </cell>
          <cell r="K73" t="str">
            <v>0</v>
          </cell>
          <cell r="L73" t="str">
            <v>10</v>
          </cell>
          <cell r="M73" t="str">
            <v>1-8</v>
          </cell>
          <cell r="N73" t="str">
            <v>周一1-2节(1-6周),周一1-2节(7-8周),周三5-6节(1-5周),周三5-6节(6-8周)</v>
          </cell>
          <cell r="O73" t="str">
            <v>C4楼406,C5-II-213实验室</v>
          </cell>
          <cell r="P73" t="str">
            <v>机械设计制造及其自动化21-[1-2]班</v>
          </cell>
        </row>
        <row r="74">
          <cell r="A74" t="str">
            <v>160408T003-02</v>
          </cell>
          <cell r="B74" t="str">
            <v>2023-2024学年春季学期</v>
          </cell>
          <cell r="C74" t="str">
            <v>工学院</v>
          </cell>
          <cell r="D74" t="str">
            <v>160408T003</v>
          </cell>
          <cell r="E74" t="str">
            <v>02</v>
          </cell>
          <cell r="F74" t="str">
            <v>机械工程测试技术</v>
          </cell>
          <cell r="G74" t="str">
            <v>曾颖,高国刚</v>
          </cell>
          <cell r="H74" t="str">
            <v>2</v>
          </cell>
          <cell r="I74" t="str">
            <v>32</v>
          </cell>
          <cell r="J74" t="str">
            <v>22</v>
          </cell>
          <cell r="K74" t="str">
            <v>0</v>
          </cell>
          <cell r="L74" t="str">
            <v>10</v>
          </cell>
          <cell r="M74" t="str">
            <v>1-8</v>
          </cell>
          <cell r="N74" t="str">
            <v>周一5-6节(1-6周),周一5-6节(7-8周),周三3-4节(1-5周),周三3-4节(6-8周)</v>
          </cell>
          <cell r="O74" t="str">
            <v>C4楼406,C5-II-213实验室</v>
          </cell>
          <cell r="P74" t="str">
            <v>机械设计制造及其自动化21-[3-4]班</v>
          </cell>
        </row>
        <row r="75">
          <cell r="A75" t="str">
            <v>160408T004-01</v>
          </cell>
          <cell r="B75" t="str">
            <v>2023-2024学年春季学期</v>
          </cell>
          <cell r="C75" t="str">
            <v>工学院</v>
          </cell>
          <cell r="D75" t="str">
            <v>160408T004</v>
          </cell>
          <cell r="E75" t="str">
            <v>01</v>
          </cell>
          <cell r="F75" t="str">
            <v>液压与气压传动</v>
          </cell>
          <cell r="G75" t="str">
            <v>徐振,姚彦博</v>
          </cell>
          <cell r="H75" t="str">
            <v>2</v>
          </cell>
          <cell r="I75" t="str">
            <v>32</v>
          </cell>
          <cell r="J75" t="str">
            <v>26</v>
          </cell>
          <cell r="K75" t="str">
            <v>0</v>
          </cell>
          <cell r="L75" t="str">
            <v>6</v>
          </cell>
          <cell r="M75" t="str">
            <v>8-15</v>
          </cell>
          <cell r="N75" t="str">
            <v>周一1-2节(9-15周),周一7-8节(8周),周三3-4节(9-15周),周五1-2节(8周)</v>
          </cell>
          <cell r="O75" t="str">
            <v>C8楼I区212,C8楼I区214</v>
          </cell>
          <cell r="P75" t="str">
            <v>机械设计制造及其自动化21-[1-2]班</v>
          </cell>
        </row>
        <row r="76">
          <cell r="A76" t="str">
            <v>160408T004-02</v>
          </cell>
          <cell r="B76" t="str">
            <v>2023-2024学年春季学期</v>
          </cell>
          <cell r="C76" t="str">
            <v>工学院</v>
          </cell>
          <cell r="D76" t="str">
            <v>160408T004</v>
          </cell>
          <cell r="E76" t="str">
            <v>02</v>
          </cell>
          <cell r="F76" t="str">
            <v>液压与气压传动</v>
          </cell>
          <cell r="G76" t="str">
            <v>徐振,姚彦博</v>
          </cell>
          <cell r="H76" t="str">
            <v>2</v>
          </cell>
          <cell r="I76" t="str">
            <v>32</v>
          </cell>
          <cell r="J76" t="str">
            <v>26</v>
          </cell>
          <cell r="K76" t="str">
            <v>0</v>
          </cell>
          <cell r="L76" t="str">
            <v>6</v>
          </cell>
          <cell r="M76" t="str">
            <v>8-15</v>
          </cell>
          <cell r="N76" t="str">
            <v>周一3-4节(8-15周),周三1-2节(8-15周)</v>
          </cell>
          <cell r="O76" t="str">
            <v>C8楼I区214</v>
          </cell>
          <cell r="P76" t="str">
            <v>机械设计制造及其自动化21-[3-4]班</v>
          </cell>
        </row>
        <row r="77">
          <cell r="A77" t="str">
            <v>160408T008-01</v>
          </cell>
          <cell r="B77" t="str">
            <v>2023-2024学年春季学期</v>
          </cell>
          <cell r="C77" t="str">
            <v>工学院</v>
          </cell>
          <cell r="D77" t="str">
            <v>160408T008</v>
          </cell>
          <cell r="E77" t="str">
            <v>01</v>
          </cell>
          <cell r="F77" t="str">
            <v>流体力学基础</v>
          </cell>
          <cell r="G77" t="str">
            <v>陈晓玲</v>
          </cell>
          <cell r="H77" t="str">
            <v>2</v>
          </cell>
          <cell r="I77" t="str">
            <v>32</v>
          </cell>
          <cell r="J77" t="str">
            <v>32</v>
          </cell>
          <cell r="K77" t="str">
            <v>0</v>
          </cell>
          <cell r="L77" t="str">
            <v>0</v>
          </cell>
          <cell r="M77" t="str">
            <v>1-8</v>
          </cell>
          <cell r="N77" t="str">
            <v>周一5-6节(1-8周),周三3-4节(1-8周)</v>
          </cell>
          <cell r="O77" t="str">
            <v>C4楼208</v>
          </cell>
          <cell r="P77" t="str">
            <v>机械设计制造及其自动化21-[1-2]班</v>
          </cell>
        </row>
        <row r="78">
          <cell r="A78" t="str">
            <v>160408T008-02</v>
          </cell>
          <cell r="B78" t="str">
            <v>2023-2024学年春季学期</v>
          </cell>
          <cell r="C78" t="str">
            <v>工学院</v>
          </cell>
          <cell r="D78" t="str">
            <v>160408T008</v>
          </cell>
          <cell r="E78" t="str">
            <v>02</v>
          </cell>
          <cell r="F78" t="str">
            <v>流体力学基础</v>
          </cell>
          <cell r="G78" t="str">
            <v>蔡玲玲</v>
          </cell>
          <cell r="H78" t="str">
            <v>2</v>
          </cell>
          <cell r="I78" t="str">
            <v>32</v>
          </cell>
          <cell r="J78" t="str">
            <v>32</v>
          </cell>
          <cell r="K78" t="str">
            <v>0</v>
          </cell>
          <cell r="L78" t="str">
            <v>0</v>
          </cell>
          <cell r="M78" t="str">
            <v>1-8</v>
          </cell>
          <cell r="N78" t="str">
            <v>周一1-2节(1-8周),周三5-6节(1-8周)</v>
          </cell>
          <cell r="O78" t="str">
            <v>C4楼108</v>
          </cell>
          <cell r="P78" t="str">
            <v>机械设计制造及其自动化21-[3-4]班</v>
          </cell>
        </row>
        <row r="79">
          <cell r="A79" t="str">
            <v>160408T030-01</v>
          </cell>
          <cell r="B79" t="str">
            <v>2023-2024学年春季学期</v>
          </cell>
          <cell r="C79" t="str">
            <v>工学院</v>
          </cell>
          <cell r="D79" t="str">
            <v>160408T030</v>
          </cell>
          <cell r="E79" t="str">
            <v>01</v>
          </cell>
          <cell r="F79" t="str">
            <v>机械原理</v>
          </cell>
          <cell r="G79" t="str">
            <v>谈建平,万书亭</v>
          </cell>
          <cell r="H79" t="str">
            <v>2.5</v>
          </cell>
          <cell r="I79" t="str">
            <v>40</v>
          </cell>
          <cell r="J79" t="str">
            <v>40</v>
          </cell>
          <cell r="K79" t="str">
            <v>0</v>
          </cell>
          <cell r="L79" t="str">
            <v>0</v>
          </cell>
          <cell r="M79" t="str">
            <v>1-10</v>
          </cell>
          <cell r="N79" t="str">
            <v>周三3-4节(1-10周),周五1-2节(1-10周)</v>
          </cell>
          <cell r="O79" t="str">
            <v>C8楼I区318</v>
          </cell>
          <cell r="P79" t="str">
            <v>机械设计制造及其自动化（第二学士学位）23-1班,机械设计制造及其自动化22-[1-2]班</v>
          </cell>
        </row>
        <row r="80">
          <cell r="A80" t="str">
            <v>160408T030-02</v>
          </cell>
          <cell r="B80" t="str">
            <v>2023-2024学年春季学期</v>
          </cell>
          <cell r="C80" t="str">
            <v>工学院</v>
          </cell>
          <cell r="D80" t="str">
            <v>160408T030</v>
          </cell>
          <cell r="E80" t="str">
            <v>02</v>
          </cell>
          <cell r="F80" t="str">
            <v>机械原理</v>
          </cell>
          <cell r="G80" t="str">
            <v>谈建平</v>
          </cell>
          <cell r="H80" t="str">
            <v>2.5</v>
          </cell>
          <cell r="I80" t="str">
            <v>40</v>
          </cell>
          <cell r="J80" t="str">
            <v>40</v>
          </cell>
          <cell r="K80" t="str">
            <v>0</v>
          </cell>
          <cell r="L80" t="str">
            <v>0</v>
          </cell>
          <cell r="M80" t="str">
            <v>1-10</v>
          </cell>
          <cell r="N80" t="str">
            <v>周三1-2节(1-10周),周五3-4节(1-10周)</v>
          </cell>
          <cell r="O80" t="str">
            <v>C8楼I区318</v>
          </cell>
          <cell r="P80" t="str">
            <v>机械设计制造及其自动化22-[3-4]班</v>
          </cell>
        </row>
        <row r="81">
          <cell r="A81" t="str">
            <v>160409E004-01</v>
          </cell>
          <cell r="B81" t="str">
            <v>2023-2024学年春季学期</v>
          </cell>
          <cell r="C81" t="str">
            <v>工学院</v>
          </cell>
          <cell r="D81" t="str">
            <v>160409E004</v>
          </cell>
          <cell r="E81" t="str">
            <v>01</v>
          </cell>
          <cell r="F81" t="str">
            <v>流体力学</v>
          </cell>
          <cell r="G81" t="str">
            <v>孙杰,徐宁</v>
          </cell>
          <cell r="H81" t="str">
            <v>4</v>
          </cell>
          <cell r="I81" t="str">
            <v>64</v>
          </cell>
          <cell r="J81" t="str">
            <v>58</v>
          </cell>
          <cell r="K81" t="str">
            <v>0</v>
          </cell>
          <cell r="L81" t="str">
            <v>6</v>
          </cell>
          <cell r="M81" t="str">
            <v>1-14</v>
          </cell>
          <cell r="N81" t="str">
            <v>周二1-2节(1-14周),周四3-4节(1-14周),周五3-4节(10周),周五3-4节(7-9周)</v>
          </cell>
          <cell r="O81" t="str">
            <v>C8楼I区322,流体力学教学实验室（C2-V-311、313、317）</v>
          </cell>
          <cell r="P81" t="str">
            <v>油气储运工程22-[1-3]班</v>
          </cell>
        </row>
        <row r="82">
          <cell r="A82" t="str">
            <v>160409E004-02</v>
          </cell>
          <cell r="B82" t="str">
            <v>2023-2024学年春季学期</v>
          </cell>
          <cell r="C82" t="str">
            <v>工学院</v>
          </cell>
          <cell r="D82" t="str">
            <v>160409E004</v>
          </cell>
          <cell r="E82" t="str">
            <v>02</v>
          </cell>
          <cell r="F82" t="str">
            <v>流体力学</v>
          </cell>
          <cell r="G82" t="str">
            <v>刘志辉,孙杰</v>
          </cell>
          <cell r="H82" t="str">
            <v>4</v>
          </cell>
          <cell r="I82" t="str">
            <v>64</v>
          </cell>
          <cell r="J82" t="str">
            <v>58</v>
          </cell>
          <cell r="K82" t="str">
            <v>0</v>
          </cell>
          <cell r="L82" t="str">
            <v>6</v>
          </cell>
          <cell r="M82" t="str">
            <v>1-14</v>
          </cell>
          <cell r="N82" t="str">
            <v>周一1-2节(1-14周),周三3-4节(1-14周),周五1-2节(7-9周),周五5-6节(10周)</v>
          </cell>
          <cell r="O82" t="str">
            <v>C8楼I区110,流体力学教学实验室（C2-V-311、313、317）</v>
          </cell>
          <cell r="P82" t="str">
            <v>油气储运工程22级创新班</v>
          </cell>
        </row>
        <row r="83">
          <cell r="A83" t="str">
            <v>160409E005-01</v>
          </cell>
          <cell r="B83" t="str">
            <v>2023-2024学年春季学期</v>
          </cell>
          <cell r="C83" t="str">
            <v>工学院</v>
          </cell>
          <cell r="D83" t="str">
            <v>160409E005</v>
          </cell>
          <cell r="E83" t="str">
            <v>01</v>
          </cell>
          <cell r="F83" t="str">
            <v>工程热力学与传热学</v>
          </cell>
          <cell r="G83" t="str">
            <v>董宝军,孙杰</v>
          </cell>
          <cell r="H83" t="str">
            <v>4</v>
          </cell>
          <cell r="I83" t="str">
            <v>64</v>
          </cell>
          <cell r="J83" t="str">
            <v>58</v>
          </cell>
          <cell r="K83" t="str">
            <v>0</v>
          </cell>
          <cell r="L83" t="str">
            <v>6</v>
          </cell>
          <cell r="M83" t="str">
            <v>1-15</v>
          </cell>
          <cell r="N83" t="str">
            <v>周一3-4节(1-15周),周一5-6节(12-14周),周四1-2节(1-14周)</v>
          </cell>
          <cell r="O83" t="str">
            <v>C8楼I区318,热工原理及测量实验室（C8-II-305）</v>
          </cell>
          <cell r="P83" t="str">
            <v>油气储运工程22-[1-3]班</v>
          </cell>
        </row>
        <row r="84">
          <cell r="A84" t="str">
            <v>160409E005-02</v>
          </cell>
          <cell r="B84" t="str">
            <v>2023-2024学年春季学期</v>
          </cell>
          <cell r="C84" t="str">
            <v>工学院</v>
          </cell>
          <cell r="D84" t="str">
            <v>160409E005</v>
          </cell>
          <cell r="E84" t="str">
            <v>02</v>
          </cell>
          <cell r="F84" t="str">
            <v>工程热力学与传热学</v>
          </cell>
          <cell r="G84" t="str">
            <v>苏洁,孙杰</v>
          </cell>
          <cell r="H84" t="str">
            <v>4</v>
          </cell>
          <cell r="I84" t="str">
            <v>64</v>
          </cell>
          <cell r="J84" t="str">
            <v>58</v>
          </cell>
          <cell r="K84" t="str">
            <v>0</v>
          </cell>
          <cell r="L84" t="str">
            <v>6</v>
          </cell>
          <cell r="M84" t="str">
            <v>1-15</v>
          </cell>
          <cell r="N84" t="str">
            <v>周一3-4节(1-15周),周一7-8节(12-14周),周三1-2节(1-14周)</v>
          </cell>
          <cell r="O84" t="str">
            <v>C8楼I区206,热工原理及测量实验室（C8-II-305）</v>
          </cell>
          <cell r="P84" t="str">
            <v>油气储运工程22级创新班</v>
          </cell>
        </row>
        <row r="85">
          <cell r="A85" t="str">
            <v>160411D002-01</v>
          </cell>
          <cell r="B85" t="str">
            <v>2023-2024学年春季学期</v>
          </cell>
          <cell r="C85" t="str">
            <v>工学院</v>
          </cell>
          <cell r="D85" t="str">
            <v>160411D002</v>
          </cell>
          <cell r="E85" t="str">
            <v>01</v>
          </cell>
          <cell r="F85" t="str">
            <v>工程热力学与传热学</v>
          </cell>
          <cell r="G85" t="str">
            <v>吕航,王涛</v>
          </cell>
          <cell r="H85" t="str">
            <v>3</v>
          </cell>
          <cell r="I85" t="str">
            <v>48</v>
          </cell>
          <cell r="J85" t="str">
            <v>34</v>
          </cell>
          <cell r="K85" t="str">
            <v>10</v>
          </cell>
          <cell r="L85" t="str">
            <v>4</v>
          </cell>
          <cell r="M85" t="str">
            <v>1-12</v>
          </cell>
          <cell r="N85" t="str">
            <v>周一3-4节(1-12周),周三1-2节(1-12周)</v>
          </cell>
          <cell r="O85" t="str">
            <v>C8楼I区320</v>
          </cell>
          <cell r="P85" t="str">
            <v>安全工程22-[1-2]班</v>
          </cell>
        </row>
        <row r="86">
          <cell r="A86" t="str">
            <v>160512C001-01</v>
          </cell>
          <cell r="B86" t="str">
            <v>2023-2024学年春季学期</v>
          </cell>
          <cell r="C86" t="str">
            <v>工学院</v>
          </cell>
          <cell r="D86" t="str">
            <v>160512C001</v>
          </cell>
          <cell r="E86" t="str">
            <v>01</v>
          </cell>
          <cell r="F86" t="str">
            <v>自动控制原理（I）</v>
          </cell>
          <cell r="G86" t="str">
            <v>徐炳吉</v>
          </cell>
          <cell r="H86" t="str">
            <v>4</v>
          </cell>
          <cell r="I86" t="str">
            <v>64</v>
          </cell>
          <cell r="J86" t="str">
            <v>56</v>
          </cell>
          <cell r="K86" t="str">
            <v>8</v>
          </cell>
          <cell r="L86" t="str">
            <v>0</v>
          </cell>
          <cell r="M86" t="str">
            <v>1-16</v>
          </cell>
          <cell r="N86" t="str">
            <v>周二1-2节(1-14周),周二1-2节(15-16周),周四3-4节(1-14周),周四3-4节(15-16周)</v>
          </cell>
          <cell r="O86" t="str">
            <v>C8楼II区306、308机房,C8楼I区318</v>
          </cell>
          <cell r="P86" t="str">
            <v>自动化22-[1-3]班</v>
          </cell>
        </row>
        <row r="87">
          <cell r="A87" t="str">
            <v>160512C003-01</v>
          </cell>
          <cell r="B87" t="str">
            <v>2023-2024学年春季学期</v>
          </cell>
          <cell r="C87" t="str">
            <v>工学院</v>
          </cell>
          <cell r="D87" t="str">
            <v>160512C003</v>
          </cell>
          <cell r="E87" t="str">
            <v>01</v>
          </cell>
          <cell r="F87" t="str">
            <v>自动控制原理（Ⅱ）</v>
          </cell>
          <cell r="G87" t="str">
            <v>徐炳吉</v>
          </cell>
          <cell r="H87" t="str">
            <v>3</v>
          </cell>
          <cell r="I87" t="str">
            <v>48</v>
          </cell>
          <cell r="J87" t="str">
            <v>42</v>
          </cell>
          <cell r="K87" t="str">
            <v>6</v>
          </cell>
          <cell r="L87" t="str">
            <v>0</v>
          </cell>
          <cell r="M87" t="str">
            <v>1-12</v>
          </cell>
          <cell r="N87" t="str">
            <v>周二7-8节(1-11周),周二7-8节(12周),周四5-6节(1-10周),周四5-6节(11-12周)</v>
          </cell>
          <cell r="O87" t="str">
            <v>C8楼II区304机房,C8楼I区214</v>
          </cell>
          <cell r="P87" t="str">
            <v>自动化21-[1-2]班</v>
          </cell>
        </row>
        <row r="88">
          <cell r="A88" t="str">
            <v>160617E002-01</v>
          </cell>
          <cell r="B88" t="str">
            <v>2023-2024学年春季学期</v>
          </cell>
          <cell r="C88" t="str">
            <v>工学院</v>
          </cell>
          <cell r="D88" t="str">
            <v>160617E002</v>
          </cell>
          <cell r="E88" t="str">
            <v>01</v>
          </cell>
          <cell r="F88" t="str">
            <v>大学化学</v>
          </cell>
          <cell r="G88" t="str">
            <v>郅轲轲</v>
          </cell>
          <cell r="H88" t="str">
            <v>4.5</v>
          </cell>
          <cell r="I88" t="str">
            <v>72</v>
          </cell>
          <cell r="J88" t="str">
            <v>52</v>
          </cell>
          <cell r="K88" t="str">
            <v>0</v>
          </cell>
          <cell r="L88" t="str">
            <v>20</v>
          </cell>
          <cell r="M88" t="str">
            <v>1-16</v>
          </cell>
          <cell r="N88" t="str">
            <v>周一7-8节(1-16周),周三5-6节(1-10周),周三5-8节(11-16周),周五5-6节(10周)</v>
          </cell>
          <cell r="O88" t="str">
            <v>C4楼115,C8楼II518大学化学实验室</v>
          </cell>
          <cell r="P88" t="str">
            <v>石油工程23-[1-3]班</v>
          </cell>
        </row>
        <row r="89">
          <cell r="A89" t="str">
            <v>160617E002-02</v>
          </cell>
          <cell r="B89" t="str">
            <v>2023-2024学年春季学期</v>
          </cell>
          <cell r="C89" t="str">
            <v>工学院</v>
          </cell>
          <cell r="D89" t="str">
            <v>160617E002</v>
          </cell>
          <cell r="E89" t="str">
            <v>02</v>
          </cell>
          <cell r="F89" t="str">
            <v>大学化学</v>
          </cell>
          <cell r="G89" t="str">
            <v>范士广</v>
          </cell>
          <cell r="H89" t="str">
            <v>4.5</v>
          </cell>
          <cell r="I89" t="str">
            <v>72</v>
          </cell>
          <cell r="J89" t="str">
            <v>52</v>
          </cell>
          <cell r="K89" t="str">
            <v>0</v>
          </cell>
          <cell r="L89" t="str">
            <v>20</v>
          </cell>
          <cell r="M89" t="str">
            <v>1-16</v>
          </cell>
          <cell r="N89" t="str">
            <v>周一5-8节(11-16周),周一7-8节(1-10周),周三5-6节(1-16周),周五5-6节(10周)</v>
          </cell>
          <cell r="O89" t="str">
            <v>C4楼211,C8楼II518大学化学实验室</v>
          </cell>
          <cell r="P89" t="str">
            <v>石油工程23-[4-6]班</v>
          </cell>
        </row>
        <row r="90">
          <cell r="A90" t="str">
            <v>160617E002-03</v>
          </cell>
          <cell r="B90" t="str">
            <v>2023-2024学年春季学期</v>
          </cell>
          <cell r="C90" t="str">
            <v>工学院</v>
          </cell>
          <cell r="D90" t="str">
            <v>160617E002</v>
          </cell>
          <cell r="E90" t="str">
            <v>03</v>
          </cell>
          <cell r="F90" t="str">
            <v>大学化学</v>
          </cell>
          <cell r="G90" t="str">
            <v>刘晓强</v>
          </cell>
          <cell r="H90" t="str">
            <v>4.5</v>
          </cell>
          <cell r="I90" t="str">
            <v>72</v>
          </cell>
          <cell r="J90" t="str">
            <v>52</v>
          </cell>
          <cell r="K90" t="str">
            <v>0</v>
          </cell>
          <cell r="L90" t="str">
            <v>20</v>
          </cell>
          <cell r="M90" t="str">
            <v>1-16</v>
          </cell>
          <cell r="N90" t="str">
            <v>周二3-4节(1-10周),周二5-8节(11-16周),周四1-2节(1-16周),周五5-6节(10周)</v>
          </cell>
          <cell r="O90" t="str">
            <v>C4楼311,C8楼II518大学化学实验室</v>
          </cell>
          <cell r="P90" t="str">
            <v>资源勘查工程23-[1-2]班</v>
          </cell>
        </row>
        <row r="91">
          <cell r="A91" t="str">
            <v>160617E002-04</v>
          </cell>
          <cell r="B91" t="str">
            <v>2023-2024学年春季学期</v>
          </cell>
          <cell r="C91" t="str">
            <v>工学院</v>
          </cell>
          <cell r="D91" t="str">
            <v>160617E002</v>
          </cell>
          <cell r="E91" t="str">
            <v>04</v>
          </cell>
          <cell r="F91" t="str">
            <v>大学化学</v>
          </cell>
          <cell r="G91" t="str">
            <v>刘晓强,吴梅</v>
          </cell>
          <cell r="H91" t="str">
            <v>4.5</v>
          </cell>
          <cell r="I91" t="str">
            <v>72</v>
          </cell>
          <cell r="J91" t="str">
            <v>52</v>
          </cell>
          <cell r="K91" t="str">
            <v>0</v>
          </cell>
          <cell r="L91" t="str">
            <v>20</v>
          </cell>
          <cell r="M91" t="str">
            <v>1-16</v>
          </cell>
          <cell r="N91" t="str">
            <v>周一7-8节(1-10周),周二9-11节(11-16周),周四7-8节(1-16周),周五7-8节(10周)</v>
          </cell>
          <cell r="O91" t="str">
            <v>C4楼206,C8楼II518大学化学实验室</v>
          </cell>
          <cell r="P91" t="str">
            <v>资源勘查工程23-[3-4]班</v>
          </cell>
        </row>
        <row r="92">
          <cell r="A92" t="str">
            <v>160617E002-05</v>
          </cell>
          <cell r="B92" t="str">
            <v>2023-2024学年春季学期</v>
          </cell>
          <cell r="C92" t="str">
            <v>工学院</v>
          </cell>
          <cell r="D92" t="str">
            <v>160617E002</v>
          </cell>
          <cell r="E92" t="str">
            <v>05</v>
          </cell>
          <cell r="F92" t="str">
            <v>大学化学</v>
          </cell>
          <cell r="G92" t="str">
            <v>梁珊珊</v>
          </cell>
          <cell r="H92" t="str">
            <v>4.5</v>
          </cell>
          <cell r="I92" t="str">
            <v>72</v>
          </cell>
          <cell r="J92" t="str">
            <v>52</v>
          </cell>
          <cell r="K92" t="str">
            <v>0</v>
          </cell>
          <cell r="L92" t="str">
            <v>20</v>
          </cell>
          <cell r="M92" t="str">
            <v>1-16</v>
          </cell>
          <cell r="N92" t="str">
            <v>周二5-6节(1-16周),周四5-8节(11-16周),周四7-8节(1-10周),周五5-6节(10周)</v>
          </cell>
          <cell r="O92" t="str">
            <v>C4楼309,C8楼II518大学化学实验室</v>
          </cell>
          <cell r="P92" t="str">
            <v>油气储运工程23-[1-3]班</v>
          </cell>
        </row>
        <row r="93">
          <cell r="A93" t="str">
            <v>160617E002-06</v>
          </cell>
          <cell r="B93" t="str">
            <v>2023-2024学年春季学期</v>
          </cell>
          <cell r="C93" t="str">
            <v>工学院</v>
          </cell>
          <cell r="D93" t="str">
            <v>160617E002</v>
          </cell>
          <cell r="E93" t="str">
            <v>06</v>
          </cell>
          <cell r="F93" t="str">
            <v>大学化学</v>
          </cell>
          <cell r="G93" t="str">
            <v>阚京玉</v>
          </cell>
          <cell r="H93" t="str">
            <v>4.5</v>
          </cell>
          <cell r="I93" t="str">
            <v>72</v>
          </cell>
          <cell r="J93" t="str">
            <v>52</v>
          </cell>
          <cell r="K93" t="str">
            <v>0</v>
          </cell>
          <cell r="L93" t="str">
            <v>20</v>
          </cell>
          <cell r="M93" t="str">
            <v>1-16</v>
          </cell>
          <cell r="N93" t="str">
            <v>周二5-6节(1-16周),周四7-8节(1-10周),周五5-6节(10周),周五5-8节(11-16周)</v>
          </cell>
          <cell r="O93" t="str">
            <v>C4楼105,C8楼II518大学化学实验室</v>
          </cell>
          <cell r="P93" t="str">
            <v>石油工程23级创新班,资源勘查工程23级创新班,油气储运工程23级创新班</v>
          </cell>
        </row>
        <row r="94">
          <cell r="A94" t="str">
            <v>160617T002-01</v>
          </cell>
          <cell r="B94" t="str">
            <v>2023-2024学年春季学期</v>
          </cell>
          <cell r="C94" t="str">
            <v>工学院</v>
          </cell>
          <cell r="D94" t="str">
            <v>160617T002</v>
          </cell>
          <cell r="E94" t="str">
            <v>01</v>
          </cell>
          <cell r="F94" t="str">
            <v>有机化学</v>
          </cell>
          <cell r="G94" t="str">
            <v>俞晔</v>
          </cell>
          <cell r="H94" t="str">
            <v>3.5</v>
          </cell>
          <cell r="I94" t="str">
            <v>56</v>
          </cell>
          <cell r="J94" t="str">
            <v>56</v>
          </cell>
          <cell r="K94" t="str">
            <v>0</v>
          </cell>
          <cell r="L94" t="str">
            <v>0</v>
          </cell>
          <cell r="M94" t="str">
            <v>1-14</v>
          </cell>
          <cell r="N94" t="str">
            <v>周二3-4节(1-14周),周四1-2节(1-14周)</v>
          </cell>
          <cell r="O94" t="str">
            <v>C8楼I区212</v>
          </cell>
          <cell r="P94" t="str">
            <v>化学工程与工艺23-[1-2]班</v>
          </cell>
        </row>
        <row r="95">
          <cell r="A95" t="str">
            <v>160617T002-02</v>
          </cell>
          <cell r="B95" t="str">
            <v>2023-2024学年春季学期</v>
          </cell>
          <cell r="C95" t="str">
            <v>工学院</v>
          </cell>
          <cell r="D95" t="str">
            <v>160617T002</v>
          </cell>
          <cell r="E95" t="str">
            <v>02</v>
          </cell>
          <cell r="F95" t="str">
            <v>有机化学</v>
          </cell>
          <cell r="G95" t="str">
            <v>刘坚,吴梅</v>
          </cell>
          <cell r="H95" t="str">
            <v>3.5</v>
          </cell>
          <cell r="I95" t="str">
            <v>56</v>
          </cell>
          <cell r="J95" t="str">
            <v>56</v>
          </cell>
          <cell r="K95" t="str">
            <v>0</v>
          </cell>
          <cell r="L95" t="str">
            <v>0</v>
          </cell>
          <cell r="M95" t="str">
            <v>1-14</v>
          </cell>
          <cell r="N95" t="str">
            <v>周一5-6节(1-14周),周三7-8节(1-14周)</v>
          </cell>
          <cell r="O95" t="str">
            <v>C8楼I区212</v>
          </cell>
          <cell r="P95" t="str">
            <v>化学工程与工艺23-[3-5]班</v>
          </cell>
        </row>
        <row r="96">
          <cell r="A96" t="str">
            <v>160617T002-03</v>
          </cell>
          <cell r="B96" t="str">
            <v>2023-2024学年春季学期</v>
          </cell>
          <cell r="C96" t="str">
            <v>工学院</v>
          </cell>
          <cell r="D96" t="str">
            <v>160617T002</v>
          </cell>
          <cell r="E96" t="str">
            <v>03</v>
          </cell>
          <cell r="F96" t="str">
            <v>有机化学</v>
          </cell>
          <cell r="G96" t="str">
            <v>吴梅</v>
          </cell>
          <cell r="H96" t="str">
            <v>3.5</v>
          </cell>
          <cell r="I96" t="str">
            <v>56</v>
          </cell>
          <cell r="J96" t="str">
            <v>56</v>
          </cell>
          <cell r="K96" t="str">
            <v>0</v>
          </cell>
          <cell r="L96" t="str">
            <v>0</v>
          </cell>
          <cell r="M96" t="str">
            <v>1-14</v>
          </cell>
          <cell r="N96" t="str">
            <v>周二3-4节(1-14周),周四1-2节(1-14周)</v>
          </cell>
          <cell r="O96" t="str">
            <v>C8楼I区210</v>
          </cell>
          <cell r="P96" t="str">
            <v>化学工程与工艺23级创新班</v>
          </cell>
        </row>
        <row r="97">
          <cell r="A97" t="str">
            <v>160617T002-04</v>
          </cell>
          <cell r="B97" t="str">
            <v>2023-2024学年春季学期</v>
          </cell>
          <cell r="C97" t="str">
            <v>工学院</v>
          </cell>
          <cell r="D97" t="str">
            <v>160617T002</v>
          </cell>
          <cell r="E97" t="str">
            <v>04</v>
          </cell>
          <cell r="F97" t="str">
            <v>有机化学</v>
          </cell>
          <cell r="G97" t="str">
            <v>李洋</v>
          </cell>
          <cell r="H97" t="str">
            <v>3.5</v>
          </cell>
          <cell r="I97" t="str">
            <v>56</v>
          </cell>
          <cell r="J97" t="str">
            <v>56</v>
          </cell>
          <cell r="K97" t="str">
            <v>0</v>
          </cell>
          <cell r="L97" t="str">
            <v>0</v>
          </cell>
          <cell r="M97" t="str">
            <v>1-14</v>
          </cell>
          <cell r="N97" t="str">
            <v>周二7-8节(1-14周),周四5-6节(1-14周)</v>
          </cell>
          <cell r="O97" t="str">
            <v>C8楼I区114</v>
          </cell>
          <cell r="P97" t="str">
            <v>能源化学工程23-[1-3]班</v>
          </cell>
        </row>
        <row r="98">
          <cell r="A98" t="str">
            <v>100307T026-01</v>
          </cell>
          <cell r="B98" t="str">
            <v>2023-2024学年春季学期</v>
          </cell>
          <cell r="C98" t="str">
            <v>工学院</v>
          </cell>
          <cell r="D98" t="str">
            <v>100307T026</v>
          </cell>
          <cell r="E98" t="str">
            <v>01</v>
          </cell>
          <cell r="F98" t="str">
            <v>环境规划与管理</v>
          </cell>
          <cell r="G98" t="str">
            <v>阎光绪</v>
          </cell>
          <cell r="H98" t="str">
            <v>2</v>
          </cell>
          <cell r="I98" t="str">
            <v>32</v>
          </cell>
          <cell r="J98" t="str">
            <v>32</v>
          </cell>
          <cell r="K98" t="str">
            <v>0</v>
          </cell>
          <cell r="L98" t="str">
            <v>0</v>
          </cell>
          <cell r="M98" t="str">
            <v>9-16</v>
          </cell>
          <cell r="N98" t="str">
            <v>周二9-10节(9-16周),周四9-10节(9-16周)</v>
          </cell>
          <cell r="O98" t="str">
            <v>C8楼I区216</v>
          </cell>
          <cell r="P98" t="str">
            <v>环境工程21-[1-2]班</v>
          </cell>
        </row>
        <row r="99">
          <cell r="A99" t="str">
            <v>100409T024-01</v>
          </cell>
          <cell r="B99" t="str">
            <v>2023-2024学年春季学期</v>
          </cell>
          <cell r="C99" t="str">
            <v>工学院</v>
          </cell>
          <cell r="D99" t="str">
            <v>100409T024</v>
          </cell>
          <cell r="E99" t="str">
            <v>01</v>
          </cell>
          <cell r="F99" t="str">
            <v>油气储运设施安全与完整性管理</v>
          </cell>
          <cell r="G99" t="str">
            <v>秦梦</v>
          </cell>
          <cell r="H99" t="str">
            <v>2</v>
          </cell>
          <cell r="I99" t="str">
            <v>32</v>
          </cell>
          <cell r="J99" t="str">
            <v>32</v>
          </cell>
          <cell r="K99" t="str">
            <v>0</v>
          </cell>
          <cell r="L99" t="str">
            <v>0</v>
          </cell>
          <cell r="M99" t="str">
            <v>1-8</v>
          </cell>
          <cell r="N99" t="str">
            <v>周一5-6节(1-8周),周三9-10节(1-8周)</v>
          </cell>
          <cell r="O99" t="str">
            <v>C4楼408</v>
          </cell>
          <cell r="P99" t="str">
            <v>油气储运工程21-[1-3]班</v>
          </cell>
        </row>
        <row r="100">
          <cell r="A100" t="str">
            <v>100409T024-02</v>
          </cell>
          <cell r="B100" t="str">
            <v>2023-2024学年春季学期</v>
          </cell>
          <cell r="C100" t="str">
            <v>工学院</v>
          </cell>
          <cell r="D100" t="str">
            <v>100409T024</v>
          </cell>
          <cell r="E100" t="str">
            <v>02</v>
          </cell>
          <cell r="F100" t="str">
            <v>油气储运设施安全与完整性管理</v>
          </cell>
          <cell r="G100" t="str">
            <v>秦梦</v>
          </cell>
          <cell r="H100" t="str">
            <v>2</v>
          </cell>
          <cell r="I100" t="str">
            <v>32</v>
          </cell>
          <cell r="J100" t="str">
            <v>32</v>
          </cell>
          <cell r="K100" t="str">
            <v>0</v>
          </cell>
          <cell r="L100" t="str">
            <v>0</v>
          </cell>
          <cell r="M100" t="str">
            <v>1-8</v>
          </cell>
          <cell r="N100" t="str">
            <v>周一7-8节(1-8周),周三5-6节(1-8周)</v>
          </cell>
          <cell r="O100" t="str">
            <v>C4楼408</v>
          </cell>
          <cell r="P100" t="str">
            <v>油气储运工程21-[1-3]班</v>
          </cell>
        </row>
        <row r="101">
          <cell r="A101" t="str">
            <v>160307T011-01</v>
          </cell>
          <cell r="B101" t="str">
            <v>2023-2024学年春季学期</v>
          </cell>
          <cell r="C101" t="str">
            <v>工学院</v>
          </cell>
          <cell r="D101" t="str">
            <v>160307T011</v>
          </cell>
          <cell r="E101" t="str">
            <v>01</v>
          </cell>
          <cell r="F101" t="str">
            <v>环境化学</v>
          </cell>
          <cell r="G101" t="str">
            <v>吕航</v>
          </cell>
          <cell r="H101" t="str">
            <v>2</v>
          </cell>
          <cell r="I101" t="str">
            <v>32</v>
          </cell>
          <cell r="J101" t="str">
            <v>32</v>
          </cell>
          <cell r="K101" t="str">
            <v>0</v>
          </cell>
          <cell r="L101" t="str">
            <v>0</v>
          </cell>
          <cell r="M101" t="str">
            <v>6-13</v>
          </cell>
          <cell r="N101" t="str">
            <v>周二5-6节(6-13周),周五3-4节(6-13周)</v>
          </cell>
          <cell r="O101" t="str">
            <v>C4楼315</v>
          </cell>
          <cell r="P101" t="str">
            <v>环境工程21-[1-2]班</v>
          </cell>
        </row>
        <row r="102">
          <cell r="A102" t="str">
            <v>160409T005-01</v>
          </cell>
          <cell r="B102" t="str">
            <v>2023-2024学年春季学期</v>
          </cell>
          <cell r="C102" t="str">
            <v>工学院</v>
          </cell>
          <cell r="D102" t="str">
            <v>160409T005</v>
          </cell>
          <cell r="E102" t="str">
            <v>01</v>
          </cell>
          <cell r="F102" t="str">
            <v>油气储运系统自动化与智能化</v>
          </cell>
          <cell r="G102" t="str">
            <v>秦梦</v>
          </cell>
          <cell r="H102" t="str">
            <v>2</v>
          </cell>
          <cell r="I102" t="str">
            <v>32</v>
          </cell>
          <cell r="J102" t="str">
            <v>32</v>
          </cell>
          <cell r="K102" t="str">
            <v>0</v>
          </cell>
          <cell r="L102" t="str">
            <v>0</v>
          </cell>
          <cell r="M102" t="str">
            <v>1-8</v>
          </cell>
          <cell r="N102" t="str">
            <v>周二5-6节(1-8周),周四7-8节(1-8周)</v>
          </cell>
          <cell r="O102" t="str">
            <v>C4楼408</v>
          </cell>
          <cell r="P102" t="str">
            <v>油气储运工程21-[1-3]班</v>
          </cell>
        </row>
        <row r="103">
          <cell r="A103" t="str">
            <v>160409T005-02</v>
          </cell>
          <cell r="B103" t="str">
            <v>2023-2024学年春季学期</v>
          </cell>
          <cell r="C103" t="str">
            <v>工学院</v>
          </cell>
          <cell r="D103" t="str">
            <v>160409T005</v>
          </cell>
          <cell r="E103" t="str">
            <v>02</v>
          </cell>
          <cell r="F103" t="str">
            <v>油气储运系统自动化与智能化</v>
          </cell>
          <cell r="G103" t="str">
            <v>秦梦</v>
          </cell>
          <cell r="H103" t="str">
            <v>2</v>
          </cell>
          <cell r="I103" t="str">
            <v>32</v>
          </cell>
          <cell r="J103" t="str">
            <v>32</v>
          </cell>
          <cell r="K103" t="str">
            <v>0</v>
          </cell>
          <cell r="L103" t="str">
            <v>0</v>
          </cell>
          <cell r="M103" t="str">
            <v>1-8</v>
          </cell>
          <cell r="N103" t="str">
            <v>周二7-8节(1-8周),周四5-6节(1-8周)</v>
          </cell>
          <cell r="O103" t="str">
            <v>C4楼408</v>
          </cell>
          <cell r="P103" t="str">
            <v>油气储运工程21-[1-3]班</v>
          </cell>
        </row>
        <row r="104">
          <cell r="A104" t="str">
            <v>100305T053-01</v>
          </cell>
          <cell r="B104" t="str">
            <v>2023-2024学年春季学期</v>
          </cell>
          <cell r="C104" t="str">
            <v>工学院</v>
          </cell>
          <cell r="D104" t="str">
            <v>100305T053</v>
          </cell>
          <cell r="E104" t="str">
            <v>01</v>
          </cell>
          <cell r="F104" t="str">
            <v>分离工程</v>
          </cell>
          <cell r="G104" t="str">
            <v>刘舜</v>
          </cell>
          <cell r="H104" t="str">
            <v>2</v>
          </cell>
          <cell r="I104" t="str">
            <v>32</v>
          </cell>
          <cell r="J104" t="str">
            <v>32</v>
          </cell>
          <cell r="K104" t="str">
            <v>0</v>
          </cell>
          <cell r="L104" t="str">
            <v>0</v>
          </cell>
          <cell r="M104" t="str">
            <v>5-12</v>
          </cell>
          <cell r="N104" t="str">
            <v>周一7-8节(5-12周),周三1-2节(5-12周)</v>
          </cell>
          <cell r="O104" t="str">
            <v>C4楼409</v>
          </cell>
          <cell r="P104" t="str">
            <v>能源化学工程21-[1-2]班</v>
          </cell>
        </row>
        <row r="105">
          <cell r="A105" t="str">
            <v>100306C003-01</v>
          </cell>
          <cell r="B105" t="str">
            <v>2023-2024学年春季学期</v>
          </cell>
          <cell r="C105" t="str">
            <v>工学院</v>
          </cell>
          <cell r="D105" t="str">
            <v>100306C003</v>
          </cell>
          <cell r="E105" t="str">
            <v>01</v>
          </cell>
          <cell r="F105" t="str">
            <v>化工过程换热计算与设计</v>
          </cell>
          <cell r="G105" t="str">
            <v>张海鹏</v>
          </cell>
          <cell r="H105" t="str">
            <v>2</v>
          </cell>
          <cell r="I105" t="str">
            <v>32</v>
          </cell>
          <cell r="J105" t="str">
            <v>32</v>
          </cell>
          <cell r="K105" t="str">
            <v>0</v>
          </cell>
          <cell r="L105" t="str">
            <v>0</v>
          </cell>
          <cell r="M105" t="str">
            <v>9-16</v>
          </cell>
          <cell r="N105" t="str">
            <v>周二9-10节(9-16周),周四9-10节(9-16周)</v>
          </cell>
          <cell r="O105" t="str">
            <v>C4楼313</v>
          </cell>
          <cell r="P105" t="str">
            <v>过程装备与控制工程21-[1-3]班</v>
          </cell>
        </row>
        <row r="106">
          <cell r="A106" t="str">
            <v>100306E005-01</v>
          </cell>
          <cell r="B106" t="str">
            <v>2023-2024学年春季学期</v>
          </cell>
          <cell r="C106" t="str">
            <v>工学院</v>
          </cell>
          <cell r="D106" t="str">
            <v>100306E005</v>
          </cell>
          <cell r="E106" t="str">
            <v>01</v>
          </cell>
          <cell r="F106" t="str">
            <v>粉体力学与工程</v>
          </cell>
          <cell r="G106" t="str">
            <v>刘建新</v>
          </cell>
          <cell r="H106" t="str">
            <v>2</v>
          </cell>
          <cell r="I106" t="str">
            <v>32</v>
          </cell>
          <cell r="J106" t="str">
            <v>26</v>
          </cell>
          <cell r="K106" t="str">
            <v>0</v>
          </cell>
          <cell r="L106" t="str">
            <v>6</v>
          </cell>
          <cell r="M106" t="str">
            <v>9-16</v>
          </cell>
          <cell r="N106" t="str">
            <v>周一5-6节(9-16周),周三9-10节(9-16周)</v>
          </cell>
          <cell r="O106" t="str">
            <v>C8楼I区318</v>
          </cell>
          <cell r="P106" t="str">
            <v>过程装备与控制工程21-[1-3]班</v>
          </cell>
        </row>
        <row r="107">
          <cell r="A107" t="str">
            <v>100306E010-01</v>
          </cell>
          <cell r="B107" t="str">
            <v>2023-2024学年春季学期</v>
          </cell>
          <cell r="C107" t="str">
            <v>工学院</v>
          </cell>
          <cell r="D107" t="str">
            <v>100306E010</v>
          </cell>
          <cell r="E107" t="str">
            <v>01</v>
          </cell>
          <cell r="F107" t="str">
            <v>非均相分离技术</v>
          </cell>
          <cell r="G107" t="str">
            <v>王江云</v>
          </cell>
          <cell r="H107" t="str">
            <v>2</v>
          </cell>
          <cell r="I107" t="str">
            <v>32</v>
          </cell>
          <cell r="J107" t="str">
            <v>28</v>
          </cell>
          <cell r="K107" t="str">
            <v>0</v>
          </cell>
          <cell r="L107" t="str">
            <v>4</v>
          </cell>
          <cell r="M107" t="str">
            <v>5-12</v>
          </cell>
          <cell r="N107" t="str">
            <v>周二5-6节(5-12周),周四7-8节(5-12周)</v>
          </cell>
          <cell r="O107" t="str">
            <v>C8楼I区214</v>
          </cell>
          <cell r="P107" t="str">
            <v>过程装备与控制工程21-[1-3]班</v>
          </cell>
        </row>
        <row r="108">
          <cell r="A108" t="str">
            <v>100306T002-01</v>
          </cell>
          <cell r="B108" t="str">
            <v>2023-2024学年春季学期</v>
          </cell>
          <cell r="C108" t="str">
            <v>工学院</v>
          </cell>
          <cell r="D108" t="str">
            <v>100306T002</v>
          </cell>
          <cell r="E108" t="str">
            <v>01</v>
          </cell>
          <cell r="F108" t="str">
            <v>过程装备专业英语</v>
          </cell>
          <cell r="G108" t="str">
            <v>古丽寨娜·哈布都拉</v>
          </cell>
          <cell r="H108" t="str">
            <v>2</v>
          </cell>
          <cell r="I108" t="str">
            <v>32</v>
          </cell>
          <cell r="J108" t="str">
            <v>32</v>
          </cell>
          <cell r="K108" t="str">
            <v>0</v>
          </cell>
          <cell r="L108" t="str">
            <v>0</v>
          </cell>
          <cell r="M108" t="str">
            <v>5-12</v>
          </cell>
          <cell r="N108" t="str">
            <v>周二3-4节(5-12周),周四1-2节(5-12周)</v>
          </cell>
          <cell r="O108" t="str">
            <v>C8楼I区430</v>
          </cell>
          <cell r="P108" t="str">
            <v>过程装备与控制工程21-[1-3]班</v>
          </cell>
        </row>
        <row r="109">
          <cell r="A109" t="str">
            <v>100306T005-01</v>
          </cell>
          <cell r="B109" t="str">
            <v>2023-2024学年春季学期</v>
          </cell>
          <cell r="C109" t="str">
            <v>工学院</v>
          </cell>
          <cell r="D109" t="str">
            <v>100306T005</v>
          </cell>
          <cell r="E109" t="str">
            <v>01</v>
          </cell>
          <cell r="F109" t="str">
            <v>热工机械</v>
          </cell>
          <cell r="G109" t="str">
            <v>张海鹏</v>
          </cell>
          <cell r="H109" t="str">
            <v>3</v>
          </cell>
          <cell r="I109" t="str">
            <v>48</v>
          </cell>
          <cell r="J109" t="str">
            <v>48</v>
          </cell>
          <cell r="K109" t="str">
            <v>0</v>
          </cell>
          <cell r="L109" t="str">
            <v>0</v>
          </cell>
          <cell r="M109" t="str">
            <v>5-16</v>
          </cell>
          <cell r="N109" t="str">
            <v>周二7-8节(5-16周),周四5-6节(5-16周)</v>
          </cell>
          <cell r="O109" t="str">
            <v>C4楼313</v>
          </cell>
          <cell r="P109" t="str">
            <v>过程装备与控制工程21-[1-3]班</v>
          </cell>
        </row>
        <row r="110">
          <cell r="A110" t="str">
            <v>100306T017-01</v>
          </cell>
          <cell r="B110" t="str">
            <v>2023-2024学年春季学期</v>
          </cell>
          <cell r="C110" t="str">
            <v>工学院</v>
          </cell>
          <cell r="D110" t="str">
            <v>100306T017</v>
          </cell>
          <cell r="E110" t="str">
            <v>01</v>
          </cell>
          <cell r="F110" t="str">
            <v>过程装备腐蚀与防腐</v>
          </cell>
          <cell r="G110" t="str">
            <v>赵敏,贺娇</v>
          </cell>
          <cell r="H110" t="str">
            <v>2</v>
          </cell>
          <cell r="I110" t="str">
            <v>32</v>
          </cell>
          <cell r="J110" t="str">
            <v>28</v>
          </cell>
          <cell r="K110" t="str">
            <v>0</v>
          </cell>
          <cell r="L110" t="str">
            <v>4</v>
          </cell>
          <cell r="M110" t="str">
            <v>9-16</v>
          </cell>
          <cell r="N110" t="str">
            <v>周二1-2节(9-16周),周四3-4节(9-16周)</v>
          </cell>
          <cell r="O110" t="str">
            <v>C8楼I区320</v>
          </cell>
          <cell r="P110" t="str">
            <v>过程装备与控制工程21-[1-3]班</v>
          </cell>
        </row>
        <row r="111">
          <cell r="A111" t="str">
            <v>100307T032-01</v>
          </cell>
          <cell r="B111" t="str">
            <v>2023-2024学年春季学期</v>
          </cell>
          <cell r="C111" t="str">
            <v>工学院</v>
          </cell>
          <cell r="D111" t="str">
            <v>100307T032</v>
          </cell>
          <cell r="E111" t="str">
            <v>01</v>
          </cell>
          <cell r="F111" t="str">
            <v>土建概论</v>
          </cell>
          <cell r="G111" t="str">
            <v>林韦翰,吕航</v>
          </cell>
          <cell r="H111" t="str">
            <v>2</v>
          </cell>
          <cell r="I111" t="str">
            <v>32</v>
          </cell>
          <cell r="J111" t="str">
            <v>32</v>
          </cell>
          <cell r="K111" t="str">
            <v>0</v>
          </cell>
          <cell r="L111" t="str">
            <v>0</v>
          </cell>
          <cell r="M111" t="str">
            <v>1-8</v>
          </cell>
          <cell r="N111" t="str">
            <v>周一9-10节(1-8周),周三9-10节(1-8周)</v>
          </cell>
          <cell r="O111" t="str">
            <v>C8楼I区212</v>
          </cell>
          <cell r="P111" t="str">
            <v>环境工程21-[1-2]班</v>
          </cell>
        </row>
        <row r="112">
          <cell r="A112" t="str">
            <v>100408C008-01</v>
          </cell>
          <cell r="B112" t="str">
            <v>2023-2024学年春季学期</v>
          </cell>
          <cell r="C112" t="str">
            <v>工学院</v>
          </cell>
          <cell r="D112" t="str">
            <v>100408C008</v>
          </cell>
          <cell r="E112" t="str">
            <v>01</v>
          </cell>
          <cell r="F112" t="str">
            <v>虚拟仪器技术</v>
          </cell>
          <cell r="G112" t="str">
            <v>高珍珍</v>
          </cell>
          <cell r="H112" t="str">
            <v>2</v>
          </cell>
          <cell r="I112" t="str">
            <v>32</v>
          </cell>
          <cell r="J112" t="str">
            <v>0</v>
          </cell>
          <cell r="K112" t="str">
            <v>24</v>
          </cell>
          <cell r="L112" t="str">
            <v>8</v>
          </cell>
          <cell r="M112" t="str">
            <v>1-8</v>
          </cell>
          <cell r="N112" t="str">
            <v>周二1-2节(1-6周),周二1-2节(7-8周),周四3-4节(1-6周),周四3-4节(7-8周)</v>
          </cell>
          <cell r="O112" t="str">
            <v>C5楼II区209、210实验室,C8楼II区308机房</v>
          </cell>
          <cell r="P112" t="str">
            <v>自动化21-[1-2]班</v>
          </cell>
        </row>
        <row r="113">
          <cell r="A113" t="str">
            <v>100409E009-01</v>
          </cell>
          <cell r="B113" t="str">
            <v>2023-2024学年春季学期</v>
          </cell>
          <cell r="C113" t="str">
            <v>工学院</v>
          </cell>
          <cell r="D113" t="str">
            <v>100409E009</v>
          </cell>
          <cell r="E113" t="str">
            <v>01</v>
          </cell>
          <cell r="F113" t="str">
            <v>原油流变学基础及应用</v>
          </cell>
          <cell r="G113" t="str">
            <v>熊小琴</v>
          </cell>
          <cell r="H113" t="str">
            <v>2</v>
          </cell>
          <cell r="I113" t="str">
            <v>32</v>
          </cell>
          <cell r="J113" t="str">
            <v>32</v>
          </cell>
          <cell r="K113" t="str">
            <v>0</v>
          </cell>
          <cell r="L113" t="str">
            <v>0</v>
          </cell>
          <cell r="M113" t="str">
            <v>9-16</v>
          </cell>
          <cell r="N113" t="str">
            <v>周二7-8节(9-16周),周四5-6节(9-16周)</v>
          </cell>
          <cell r="O113" t="str">
            <v>C4楼413</v>
          </cell>
          <cell r="P113" t="str">
            <v>油气储运工程21-[1-3]班</v>
          </cell>
        </row>
        <row r="114">
          <cell r="A114" t="str">
            <v>100409T011-01</v>
          </cell>
          <cell r="B114" t="str">
            <v>2023-2024学年春季学期</v>
          </cell>
          <cell r="C114" t="str">
            <v>工学院</v>
          </cell>
          <cell r="D114" t="str">
            <v>100409T011</v>
          </cell>
          <cell r="E114" t="str">
            <v>01</v>
          </cell>
          <cell r="F114" t="str">
            <v>专业英语文献阅读</v>
          </cell>
          <cell r="G114" t="str">
            <v>刘志辉,郭良辉</v>
          </cell>
          <cell r="H114" t="str">
            <v>2</v>
          </cell>
          <cell r="I114" t="str">
            <v>32</v>
          </cell>
          <cell r="J114" t="str">
            <v>32</v>
          </cell>
          <cell r="K114" t="str">
            <v>0</v>
          </cell>
          <cell r="L114" t="str">
            <v>0</v>
          </cell>
          <cell r="M114" t="str">
            <v>9-16</v>
          </cell>
          <cell r="N114" t="str">
            <v>周二5-6节(13-15周),周二5-6节(9-12,16周),周五1-2节(13-15周),周五1-2节(9-12,16周)</v>
          </cell>
          <cell r="O114" t="str">
            <v>C4楼115,C4楼421机房</v>
          </cell>
          <cell r="P114" t="str">
            <v>油气储运工程21-[1-3]班</v>
          </cell>
        </row>
        <row r="115">
          <cell r="A115" t="str">
            <v>100512C002-01</v>
          </cell>
          <cell r="B115" t="str">
            <v>2023-2024学年春季学期</v>
          </cell>
          <cell r="C115" t="str">
            <v>工学院</v>
          </cell>
          <cell r="D115" t="str">
            <v>100512C002</v>
          </cell>
          <cell r="E115" t="str">
            <v>01</v>
          </cell>
          <cell r="F115" t="str">
            <v>计算机仿真技术</v>
          </cell>
          <cell r="G115" t="str">
            <v>徐媛媛</v>
          </cell>
          <cell r="H115" t="str">
            <v>2</v>
          </cell>
          <cell r="I115" t="str">
            <v>32</v>
          </cell>
          <cell r="J115" t="str">
            <v>28</v>
          </cell>
          <cell r="K115" t="str">
            <v>4</v>
          </cell>
          <cell r="L115" t="str">
            <v>0</v>
          </cell>
          <cell r="M115" t="str">
            <v>1-8</v>
          </cell>
          <cell r="N115" t="str">
            <v>周二3-4节(1-7周),周二3-4节(8周),周四1-2节(1-7周),周四1-2节(8周)</v>
          </cell>
          <cell r="O115" t="str">
            <v>C8楼II区304机房,C8楼I区322</v>
          </cell>
          <cell r="P115" t="str">
            <v>自动化21-[1-2]班</v>
          </cell>
        </row>
        <row r="116">
          <cell r="A116" t="str">
            <v>100512E006-01</v>
          </cell>
          <cell r="B116" t="str">
            <v>2023-2024学年春季学期</v>
          </cell>
          <cell r="C116" t="str">
            <v>工学院</v>
          </cell>
          <cell r="D116" t="str">
            <v>100512E006</v>
          </cell>
          <cell r="E116" t="str">
            <v>01</v>
          </cell>
          <cell r="F116" t="str">
            <v>运动控制系统</v>
          </cell>
          <cell r="G116" t="str">
            <v>郭丙君</v>
          </cell>
          <cell r="H116" t="str">
            <v>3</v>
          </cell>
          <cell r="I116" t="str">
            <v>48</v>
          </cell>
          <cell r="J116" t="str">
            <v>44</v>
          </cell>
          <cell r="K116" t="str">
            <v>0</v>
          </cell>
          <cell r="L116" t="str">
            <v>4</v>
          </cell>
          <cell r="M116" t="str">
            <v>1-12</v>
          </cell>
          <cell r="N116" t="str">
            <v>周三1-2节(1-10,12周),周三1-2节(11周),周五3-4节(1-10,12周),周五3-4节(11周)</v>
          </cell>
          <cell r="O116" t="str">
            <v>C4楼301,C5楼II区320机房</v>
          </cell>
          <cell r="P116" t="str">
            <v>自动化21-[1-2]班</v>
          </cell>
        </row>
        <row r="117">
          <cell r="A117" t="str">
            <v>100512T009-01</v>
          </cell>
          <cell r="B117" t="str">
            <v>2023-2024学年春季学期</v>
          </cell>
          <cell r="C117" t="str">
            <v>工学院</v>
          </cell>
          <cell r="D117" t="str">
            <v>100512T009</v>
          </cell>
          <cell r="E117" t="str">
            <v>01</v>
          </cell>
          <cell r="F117" t="str">
            <v>现代检测技术</v>
          </cell>
          <cell r="G117" t="str">
            <v>杨耀权</v>
          </cell>
          <cell r="H117" t="str">
            <v>2</v>
          </cell>
          <cell r="I117" t="str">
            <v>32</v>
          </cell>
          <cell r="J117" t="str">
            <v>32</v>
          </cell>
          <cell r="K117" t="str">
            <v>0</v>
          </cell>
          <cell r="L117" t="str">
            <v>0</v>
          </cell>
          <cell r="M117" t="str">
            <v>3-10</v>
          </cell>
          <cell r="N117" t="str">
            <v>周一3-4节(3-10周),周三5-6节(3-10周)</v>
          </cell>
          <cell r="O117" t="str">
            <v>C4楼303</v>
          </cell>
          <cell r="P117" t="str">
            <v>自动化21-[1-2]班</v>
          </cell>
        </row>
        <row r="118">
          <cell r="A118" t="str">
            <v>1392001-01</v>
          </cell>
          <cell r="B118" t="str">
            <v>2023-2024学年春季学期</v>
          </cell>
          <cell r="C118" t="str">
            <v>工学院</v>
          </cell>
          <cell r="D118" t="str">
            <v>1392001</v>
          </cell>
          <cell r="E118" t="str">
            <v>01</v>
          </cell>
          <cell r="F118" t="str">
            <v>计算流体力学</v>
          </cell>
          <cell r="G118" t="str">
            <v>米沙</v>
          </cell>
          <cell r="H118" t="str">
            <v>2</v>
          </cell>
          <cell r="I118" t="str">
            <v>32</v>
          </cell>
          <cell r="J118" t="str">
            <v>32</v>
          </cell>
          <cell r="K118" t="str">
            <v>0</v>
          </cell>
          <cell r="L118" t="str">
            <v>0</v>
          </cell>
          <cell r="M118" t="str">
            <v>2-9</v>
          </cell>
          <cell r="N118" t="str">
            <v>周二1-2节(2-9周),周四3-4节(2-9周)</v>
          </cell>
          <cell r="O118" t="str">
            <v>C8楼I区312</v>
          </cell>
          <cell r="P118" t="str">
            <v>研机械工程23-1班</v>
          </cell>
        </row>
        <row r="119">
          <cell r="A119" t="str">
            <v>1392004-01</v>
          </cell>
          <cell r="B119" t="str">
            <v>2023-2024学年春季学期</v>
          </cell>
          <cell r="C119" t="str">
            <v>工学院</v>
          </cell>
          <cell r="D119" t="str">
            <v>1392004</v>
          </cell>
          <cell r="E119" t="str">
            <v>01</v>
          </cell>
          <cell r="F119" t="str">
            <v>机械工程控制理论</v>
          </cell>
          <cell r="G119" t="str">
            <v>吕密</v>
          </cell>
          <cell r="H119" t="str">
            <v>3</v>
          </cell>
          <cell r="I119" t="str">
            <v>48</v>
          </cell>
          <cell r="J119" t="str">
            <v>48</v>
          </cell>
          <cell r="K119" t="str">
            <v>0</v>
          </cell>
          <cell r="L119" t="str">
            <v>0</v>
          </cell>
          <cell r="M119" t="str">
            <v>5-16</v>
          </cell>
          <cell r="N119" t="str">
            <v>周二5-6节(5-16周),周四7-8节(5-16周)</v>
          </cell>
          <cell r="O119" t="str">
            <v>C8楼I区216,C8楼I区320</v>
          </cell>
          <cell r="P119" t="str">
            <v>研机械工程23-1班</v>
          </cell>
        </row>
        <row r="120">
          <cell r="A120" t="str">
            <v>1392005-01</v>
          </cell>
          <cell r="B120" t="str">
            <v>2023-2024学年春季学期</v>
          </cell>
          <cell r="C120" t="str">
            <v>工学院</v>
          </cell>
          <cell r="D120" t="str">
            <v>1392005</v>
          </cell>
          <cell r="E120" t="str">
            <v>01</v>
          </cell>
          <cell r="F120" t="str">
            <v>工程分析软件应用基础</v>
          </cell>
          <cell r="G120" t="str">
            <v>蔡玲玲</v>
          </cell>
          <cell r="H120" t="str">
            <v>2</v>
          </cell>
          <cell r="I120" t="str">
            <v>32</v>
          </cell>
          <cell r="J120" t="str">
            <v>32</v>
          </cell>
          <cell r="K120" t="str">
            <v>0</v>
          </cell>
          <cell r="L120" t="str">
            <v>0</v>
          </cell>
          <cell r="M120" t="str">
            <v>1-8</v>
          </cell>
          <cell r="N120" t="str">
            <v>周二7-8节(1-8周),周四5-6节(1-8周)</v>
          </cell>
          <cell r="O120" t="str">
            <v>C8楼II区308机房</v>
          </cell>
          <cell r="P120" t="str">
            <v>研机械工程23-1班</v>
          </cell>
        </row>
        <row r="121">
          <cell r="A121" t="str">
            <v>1392006-01</v>
          </cell>
          <cell r="B121" t="str">
            <v>2023-2024学年春季学期</v>
          </cell>
          <cell r="C121" t="str">
            <v>工学院</v>
          </cell>
          <cell r="D121" t="str">
            <v>1392006</v>
          </cell>
          <cell r="E121" t="str">
            <v>01</v>
          </cell>
          <cell r="F121" t="str">
            <v>信号分析与处理</v>
          </cell>
          <cell r="G121" t="str">
            <v>徐振</v>
          </cell>
          <cell r="H121" t="str">
            <v>3</v>
          </cell>
          <cell r="I121" t="str">
            <v>48</v>
          </cell>
          <cell r="J121" t="str">
            <v>44</v>
          </cell>
          <cell r="K121" t="str">
            <v>4</v>
          </cell>
          <cell r="L121" t="str">
            <v>0</v>
          </cell>
          <cell r="M121" t="str">
            <v>8-15</v>
          </cell>
          <cell r="N121" t="str">
            <v>周一5-6节(13周),周一5-7节(14-15周),周三5-6节(13周),周三5-7节(14-15周),周三5-7节(8-12周),周五5-6节(13周),周五5-7节(8-12周)</v>
          </cell>
          <cell r="O121" t="str">
            <v>C8楼II区304机房,C8楼II区306机房,C8楼I区312</v>
          </cell>
          <cell r="P121" t="str">
            <v>研机械工程23-1班</v>
          </cell>
        </row>
        <row r="122">
          <cell r="A122" t="str">
            <v>1392008-01</v>
          </cell>
          <cell r="B122" t="str">
            <v>2023-2024学年春季学期</v>
          </cell>
          <cell r="C122" t="str">
            <v>工学院</v>
          </cell>
          <cell r="D122" t="str">
            <v>1392008</v>
          </cell>
          <cell r="E122" t="str">
            <v>01</v>
          </cell>
          <cell r="F122" t="str">
            <v>图像处理与识别</v>
          </cell>
          <cell r="G122" t="str">
            <v>金忠</v>
          </cell>
          <cell r="H122" t="str">
            <v>2</v>
          </cell>
          <cell r="I122" t="str">
            <v>32</v>
          </cell>
          <cell r="J122" t="str">
            <v>32</v>
          </cell>
          <cell r="K122" t="str">
            <v>0</v>
          </cell>
          <cell r="L122" t="str">
            <v>0</v>
          </cell>
          <cell r="M122" t="str">
            <v>2-9</v>
          </cell>
          <cell r="N122" t="str">
            <v>周一5-6节(2-9周),周五3-4节(2-9周)</v>
          </cell>
          <cell r="O122" t="str">
            <v>C8楼I区206</v>
          </cell>
          <cell r="P122" t="str">
            <v>研机械工程23-1班</v>
          </cell>
        </row>
        <row r="123">
          <cell r="A123" t="str">
            <v>1392012-01</v>
          </cell>
          <cell r="B123" t="str">
            <v>2023-2024学年春季学期</v>
          </cell>
          <cell r="C123" t="str">
            <v>工学院</v>
          </cell>
          <cell r="D123" t="str">
            <v>1392012</v>
          </cell>
          <cell r="E123" t="str">
            <v>01</v>
          </cell>
          <cell r="F123" t="str">
            <v>摩擦学原理</v>
          </cell>
          <cell r="G123" t="str">
            <v/>
          </cell>
          <cell r="H123" t="str">
            <v>2</v>
          </cell>
          <cell r="I123" t="str">
            <v>32</v>
          </cell>
          <cell r="J123" t="str">
            <v>32</v>
          </cell>
          <cell r="K123" t="str">
            <v>0</v>
          </cell>
          <cell r="L123" t="str">
            <v>0</v>
          </cell>
          <cell r="M123" t="str">
            <v>1-19</v>
          </cell>
          <cell r="N123" t="str">
            <v/>
          </cell>
          <cell r="O123" t="str">
            <v/>
          </cell>
          <cell r="P123" t="str">
            <v>研机械工程23-1班</v>
          </cell>
        </row>
        <row r="124">
          <cell r="A124" t="str">
            <v>1392107-01</v>
          </cell>
          <cell r="B124" t="str">
            <v>2023-2024学年春季学期</v>
          </cell>
          <cell r="C124" t="str">
            <v>工学院</v>
          </cell>
          <cell r="D124" t="str">
            <v>1392107</v>
          </cell>
          <cell r="E124" t="str">
            <v>01</v>
          </cell>
          <cell r="F124" t="str">
            <v>高等化工热力学</v>
          </cell>
          <cell r="G124" t="str">
            <v>郭绪强</v>
          </cell>
          <cell r="H124" t="str">
            <v>4</v>
          </cell>
          <cell r="I124" t="str">
            <v>64</v>
          </cell>
          <cell r="J124" t="str">
            <v>64</v>
          </cell>
          <cell r="K124" t="str">
            <v>0</v>
          </cell>
          <cell r="L124" t="str">
            <v>0</v>
          </cell>
          <cell r="M124" t="str">
            <v>1-11</v>
          </cell>
          <cell r="N124" t="str">
            <v>周一5-6节(11周),周一5-7节(1-10周),周三1-2节(11周),周三1-3节(1-10周)</v>
          </cell>
          <cell r="O124" t="str">
            <v>C8楼I区312</v>
          </cell>
          <cell r="P124" t="str">
            <v>研化学工程23-1班</v>
          </cell>
        </row>
        <row r="125">
          <cell r="A125" t="str">
            <v>1392109-01</v>
          </cell>
          <cell r="B125" t="str">
            <v>2023-2024学年春季学期</v>
          </cell>
          <cell r="C125" t="str">
            <v>工学院</v>
          </cell>
          <cell r="D125" t="str">
            <v>1392109</v>
          </cell>
          <cell r="E125" t="str">
            <v>01</v>
          </cell>
          <cell r="F125" t="str">
            <v>环境生物工程</v>
          </cell>
          <cell r="G125" t="str">
            <v>王志朴,林韦翰</v>
          </cell>
          <cell r="H125" t="str">
            <v>2</v>
          </cell>
          <cell r="I125" t="str">
            <v>32</v>
          </cell>
          <cell r="J125" t="str">
            <v>32</v>
          </cell>
          <cell r="K125" t="str">
            <v>0</v>
          </cell>
          <cell r="L125" t="str">
            <v>0</v>
          </cell>
          <cell r="M125" t="str">
            <v>1-8</v>
          </cell>
          <cell r="N125" t="str">
            <v>周二5-6节(1-8周),周五3-4节(1-8周)</v>
          </cell>
          <cell r="O125" t="str">
            <v>C8楼I区210</v>
          </cell>
          <cell r="P125" t="str">
            <v>研化学工程23-1班</v>
          </cell>
        </row>
        <row r="126">
          <cell r="A126" t="str">
            <v>1392111-01</v>
          </cell>
          <cell r="B126" t="str">
            <v>2023-2024学年春季学期</v>
          </cell>
          <cell r="C126" t="str">
            <v>工学院</v>
          </cell>
          <cell r="D126" t="str">
            <v>1392111</v>
          </cell>
          <cell r="E126" t="str">
            <v>01</v>
          </cell>
          <cell r="F126" t="str">
            <v>流体相平衡</v>
          </cell>
          <cell r="G126" t="str">
            <v>李智</v>
          </cell>
          <cell r="H126" t="str">
            <v>2</v>
          </cell>
          <cell r="I126" t="str">
            <v>32</v>
          </cell>
          <cell r="J126" t="str">
            <v>32</v>
          </cell>
          <cell r="K126" t="str">
            <v>0</v>
          </cell>
          <cell r="L126" t="str">
            <v>0</v>
          </cell>
          <cell r="M126" t="str">
            <v>1-8</v>
          </cell>
          <cell r="N126" t="str">
            <v>周一1-2节(1-8周),周五1-2节(1-8周)</v>
          </cell>
          <cell r="O126" t="str">
            <v>C4楼208</v>
          </cell>
          <cell r="P126" t="str">
            <v>研化学工程23-1班</v>
          </cell>
        </row>
        <row r="127">
          <cell r="A127" t="str">
            <v>1392201-01</v>
          </cell>
          <cell r="B127" t="str">
            <v>2023-2024学年春季学期</v>
          </cell>
          <cell r="C127" t="str">
            <v>工学院</v>
          </cell>
          <cell r="D127" t="str">
            <v>1392201</v>
          </cell>
          <cell r="E127" t="str">
            <v>01</v>
          </cell>
          <cell r="F127" t="str">
            <v>有限元方法</v>
          </cell>
          <cell r="G127" t="str">
            <v>张建磊</v>
          </cell>
          <cell r="H127" t="str">
            <v>3</v>
          </cell>
          <cell r="I127" t="str">
            <v>48</v>
          </cell>
          <cell r="J127" t="str">
            <v>48</v>
          </cell>
          <cell r="K127" t="str">
            <v>0</v>
          </cell>
          <cell r="L127" t="str">
            <v>0</v>
          </cell>
          <cell r="M127" t="str">
            <v>1-12</v>
          </cell>
          <cell r="N127" t="str">
            <v>周一3-4节(1-12周),周四3-4节(1-12周)</v>
          </cell>
          <cell r="O127" t="str">
            <v>C8楼I区210</v>
          </cell>
          <cell r="P127" t="str">
            <v>研究生非全日制-石油与天然气工程（石工）23-1班,研石油与天然气工程（储运）23-1班,研石油与天然气工程（石工）23-1班</v>
          </cell>
        </row>
        <row r="128">
          <cell r="A128" t="str">
            <v>1392203-01</v>
          </cell>
          <cell r="B128" t="str">
            <v>2023-2024学年春季学期</v>
          </cell>
          <cell r="C128" t="str">
            <v>工学院</v>
          </cell>
          <cell r="D128" t="str">
            <v>1392203</v>
          </cell>
          <cell r="E128" t="str">
            <v>01</v>
          </cell>
          <cell r="F128" t="str">
            <v>应用流体力学</v>
          </cell>
          <cell r="G128" t="str">
            <v>郭良辉</v>
          </cell>
          <cell r="H128" t="str">
            <v>3</v>
          </cell>
          <cell r="I128" t="str">
            <v>48</v>
          </cell>
          <cell r="J128" t="str">
            <v>48</v>
          </cell>
          <cell r="K128" t="str">
            <v>0</v>
          </cell>
          <cell r="L128" t="str">
            <v>0</v>
          </cell>
          <cell r="M128" t="str">
            <v>1-12</v>
          </cell>
          <cell r="N128" t="str">
            <v>周三1-2节(1-12周),周五3-4节(1-12周)</v>
          </cell>
          <cell r="O128" t="str">
            <v>C4楼313,C8楼I区214</v>
          </cell>
          <cell r="P128" t="str">
            <v>研究生非全日制-石油与天然气工程（石工）23-1班,研石油与天然气工程（储运）23-1班,研石油与天然气工程（石工）23-1班</v>
          </cell>
        </row>
        <row r="129">
          <cell r="A129" t="str">
            <v>1392309-01</v>
          </cell>
          <cell r="B129" t="str">
            <v>2023-2024学年春季学期</v>
          </cell>
          <cell r="C129" t="str">
            <v>工学院</v>
          </cell>
          <cell r="D129" t="str">
            <v>1392309</v>
          </cell>
          <cell r="E129" t="str">
            <v>01</v>
          </cell>
          <cell r="F129" t="str">
            <v>过程装备工程设计与规范</v>
          </cell>
          <cell r="G129" t="str">
            <v>赵敏,援疆44</v>
          </cell>
          <cell r="H129" t="str">
            <v>2</v>
          </cell>
          <cell r="I129" t="str">
            <v>32</v>
          </cell>
          <cell r="J129" t="str">
            <v>32</v>
          </cell>
          <cell r="K129" t="str">
            <v>0</v>
          </cell>
          <cell r="L129" t="str">
            <v>0</v>
          </cell>
          <cell r="M129" t="str">
            <v>9-16</v>
          </cell>
          <cell r="N129" t="str">
            <v>周二3-4节(9-16周),周五3-4节(9-16周)</v>
          </cell>
          <cell r="O129" t="str">
            <v>C8楼I区314</v>
          </cell>
          <cell r="P129" t="str">
            <v>研动力工程23-1班</v>
          </cell>
        </row>
        <row r="130">
          <cell r="A130" t="str">
            <v>160203T012-01</v>
          </cell>
          <cell r="B130" t="str">
            <v>2023-2024学年春季学期</v>
          </cell>
          <cell r="C130" t="str">
            <v>工学院</v>
          </cell>
          <cell r="D130" t="str">
            <v>160203T012</v>
          </cell>
          <cell r="E130" t="str">
            <v>01</v>
          </cell>
          <cell r="F130" t="str">
            <v>机械设计基础</v>
          </cell>
          <cell r="G130" t="str">
            <v>许磊,刘梓峰</v>
          </cell>
          <cell r="H130" t="str">
            <v>2</v>
          </cell>
          <cell r="I130" t="str">
            <v>32</v>
          </cell>
          <cell r="J130" t="str">
            <v>32</v>
          </cell>
          <cell r="K130" t="str">
            <v>0</v>
          </cell>
          <cell r="L130" t="str">
            <v>0</v>
          </cell>
          <cell r="M130" t="str">
            <v>1-8</v>
          </cell>
          <cell r="N130" t="str">
            <v>周二7-8节(1-8周),周四5-6节(1-8周)</v>
          </cell>
          <cell r="O130" t="str">
            <v>C8楼I区318</v>
          </cell>
          <cell r="P130" t="str">
            <v>石油工程22-[1-3]班</v>
          </cell>
        </row>
        <row r="131">
          <cell r="A131" t="str">
            <v>160203T012-02</v>
          </cell>
          <cell r="B131" t="str">
            <v>2023-2024学年春季学期</v>
          </cell>
          <cell r="C131" t="str">
            <v>工学院</v>
          </cell>
          <cell r="D131" t="str">
            <v>160203T012</v>
          </cell>
          <cell r="E131" t="str">
            <v>02</v>
          </cell>
          <cell r="F131" t="str">
            <v>机械设计基础</v>
          </cell>
          <cell r="G131" t="str">
            <v>许磊,刘梓峰</v>
          </cell>
          <cell r="H131" t="str">
            <v>2</v>
          </cell>
          <cell r="I131" t="str">
            <v>32</v>
          </cell>
          <cell r="J131" t="str">
            <v>32</v>
          </cell>
          <cell r="K131" t="str">
            <v>0</v>
          </cell>
          <cell r="L131" t="str">
            <v>0</v>
          </cell>
          <cell r="M131" t="str">
            <v>1-8</v>
          </cell>
          <cell r="N131" t="str">
            <v>周二5-6节(1-8周),周四7-8节(1-8周)</v>
          </cell>
          <cell r="O131" t="str">
            <v>C8楼I区318</v>
          </cell>
          <cell r="P131" t="str">
            <v>石油工程22-[4-6]班,石油工程22级创新班</v>
          </cell>
        </row>
        <row r="132">
          <cell r="A132" t="str">
            <v>160307T006-01</v>
          </cell>
          <cell r="B132" t="str">
            <v>2023-2024学年春季学期</v>
          </cell>
          <cell r="C132" t="str">
            <v>工学院</v>
          </cell>
          <cell r="D132" t="str">
            <v>160307T006</v>
          </cell>
          <cell r="E132" t="str">
            <v>01</v>
          </cell>
          <cell r="F132" t="str">
            <v>环境工程专业英语</v>
          </cell>
          <cell r="G132" t="str">
            <v>吕航,林韦翰,王慧琴</v>
          </cell>
          <cell r="H132" t="str">
            <v>1.5</v>
          </cell>
          <cell r="I132" t="str">
            <v>24</v>
          </cell>
          <cell r="J132" t="str">
            <v>24</v>
          </cell>
          <cell r="K132" t="str">
            <v>0</v>
          </cell>
          <cell r="L132" t="str">
            <v>0</v>
          </cell>
          <cell r="M132" t="str">
            <v>1-12</v>
          </cell>
          <cell r="N132" t="str">
            <v>周五9-10节(1-12周)</v>
          </cell>
          <cell r="O132" t="str">
            <v>C8楼I区212</v>
          </cell>
          <cell r="P132" t="str">
            <v>环境工程21-[1-2]班</v>
          </cell>
        </row>
        <row r="133">
          <cell r="A133" t="str">
            <v>160307T008-01</v>
          </cell>
          <cell r="B133" t="str">
            <v>2023-2024学年春季学期</v>
          </cell>
          <cell r="C133" t="str">
            <v>工学院</v>
          </cell>
          <cell r="D133" t="str">
            <v>160307T008</v>
          </cell>
          <cell r="E133" t="str">
            <v>01</v>
          </cell>
          <cell r="F133" t="str">
            <v>环境法学</v>
          </cell>
          <cell r="G133" t="str">
            <v>王慧琴</v>
          </cell>
          <cell r="H133" t="str">
            <v>2</v>
          </cell>
          <cell r="I133" t="str">
            <v>32</v>
          </cell>
          <cell r="J133" t="str">
            <v>32</v>
          </cell>
          <cell r="K133" t="str">
            <v>0</v>
          </cell>
          <cell r="L133" t="str">
            <v>0</v>
          </cell>
          <cell r="M133" t="str">
            <v>9-16</v>
          </cell>
          <cell r="N133" t="str">
            <v>周一9-10节(9-16周),周三5-6节(9-16周)</v>
          </cell>
          <cell r="O133" t="str">
            <v>C8楼I区212</v>
          </cell>
          <cell r="P133" t="str">
            <v>环境工程21-[1-2]班</v>
          </cell>
        </row>
        <row r="134">
          <cell r="A134" t="str">
            <v>160308T003-01</v>
          </cell>
          <cell r="B134" t="str">
            <v>2023-2024学年春季学期</v>
          </cell>
          <cell r="C134" t="str">
            <v>工学院</v>
          </cell>
          <cell r="D134" t="str">
            <v>160308T003</v>
          </cell>
          <cell r="E134" t="str">
            <v>01</v>
          </cell>
          <cell r="F134" t="str">
            <v>化工用能分析与评价</v>
          </cell>
          <cell r="G134" t="str">
            <v>李智</v>
          </cell>
          <cell r="H134" t="str">
            <v>2</v>
          </cell>
          <cell r="I134" t="str">
            <v>32</v>
          </cell>
          <cell r="J134" t="str">
            <v>32</v>
          </cell>
          <cell r="K134" t="str">
            <v>0</v>
          </cell>
          <cell r="L134" t="str">
            <v>0</v>
          </cell>
          <cell r="M134" t="str">
            <v>1-8</v>
          </cell>
          <cell r="N134" t="str">
            <v>周二7-8节(1-8周),周四5-6节(1-8周)</v>
          </cell>
          <cell r="O134" t="str">
            <v>C8楼I区430</v>
          </cell>
          <cell r="P134" t="str">
            <v>化学工程与工艺21-[1-4]班</v>
          </cell>
        </row>
        <row r="135">
          <cell r="A135" t="str">
            <v>160408C007-01</v>
          </cell>
          <cell r="B135" t="str">
            <v>2023-2024学年春季学期</v>
          </cell>
          <cell r="C135" t="str">
            <v>工学院</v>
          </cell>
          <cell r="D135" t="str">
            <v>160408C007</v>
          </cell>
          <cell r="E135" t="str">
            <v>01</v>
          </cell>
          <cell r="F135" t="str">
            <v>三维设计方法及应用</v>
          </cell>
          <cell r="G135" t="str">
            <v>赵旭亮</v>
          </cell>
          <cell r="H135" t="str">
            <v>2</v>
          </cell>
          <cell r="I135" t="str">
            <v>32</v>
          </cell>
          <cell r="J135" t="str">
            <v>0</v>
          </cell>
          <cell r="K135" t="str">
            <v>32</v>
          </cell>
          <cell r="L135" t="str">
            <v>0</v>
          </cell>
          <cell r="M135" t="str">
            <v>3-10</v>
          </cell>
          <cell r="N135" t="str">
            <v>周二5-6节(3-10周),周四7-8节(3-10周)</v>
          </cell>
          <cell r="O135" t="str">
            <v>C4楼421机房</v>
          </cell>
          <cell r="P135" t="str">
            <v>机械设计制造及其自动化（第二学士学位）23-1班,机械设计制造及其自动化21-[1-4]班</v>
          </cell>
        </row>
        <row r="136">
          <cell r="A136" t="str">
            <v>160408T034-01</v>
          </cell>
          <cell r="B136" t="str">
            <v>2023-2024学年春季学期</v>
          </cell>
          <cell r="C136" t="str">
            <v>工学院</v>
          </cell>
          <cell r="D136" t="str">
            <v>160408T034</v>
          </cell>
          <cell r="E136" t="str">
            <v>01</v>
          </cell>
          <cell r="F136" t="str">
            <v>化工健康、安全与环境(HSE)</v>
          </cell>
          <cell r="G136" t="str">
            <v>翟亚威</v>
          </cell>
          <cell r="H136" t="str">
            <v>2</v>
          </cell>
          <cell r="I136" t="str">
            <v>32</v>
          </cell>
          <cell r="J136" t="str">
            <v>32</v>
          </cell>
          <cell r="K136" t="str">
            <v>0</v>
          </cell>
          <cell r="L136" t="str">
            <v>0</v>
          </cell>
          <cell r="M136" t="str">
            <v>9-16</v>
          </cell>
          <cell r="N136" t="str">
            <v>周一5-6节(9-16周),周五1-2节(9-16周)</v>
          </cell>
          <cell r="O136" t="str">
            <v>C8楼I区214</v>
          </cell>
          <cell r="P136" t="str">
            <v>机械设计制造及其自动化21-[1-2]班</v>
          </cell>
        </row>
        <row r="137">
          <cell r="A137" t="str">
            <v>160408T034-02</v>
          </cell>
          <cell r="B137" t="str">
            <v>2023-2024学年春季学期</v>
          </cell>
          <cell r="C137" t="str">
            <v>工学院</v>
          </cell>
          <cell r="D137" t="str">
            <v>160408T034</v>
          </cell>
          <cell r="E137" t="str">
            <v>02</v>
          </cell>
          <cell r="F137" t="str">
            <v>化工健康、安全与环境(HSE)</v>
          </cell>
          <cell r="G137" t="str">
            <v>芦媛</v>
          </cell>
          <cell r="H137" t="str">
            <v>2</v>
          </cell>
          <cell r="I137" t="str">
            <v>32</v>
          </cell>
          <cell r="J137" t="str">
            <v>32</v>
          </cell>
          <cell r="K137" t="str">
            <v>0</v>
          </cell>
          <cell r="L137" t="str">
            <v>0</v>
          </cell>
          <cell r="M137" t="str">
            <v>9-16</v>
          </cell>
          <cell r="N137" t="str">
            <v>周三3-4节(9-16周),周五3-4节(9-16周)</v>
          </cell>
          <cell r="O137" t="str">
            <v>C4楼108</v>
          </cell>
          <cell r="P137" t="str">
            <v>机械设计制造及其自动化21-[3-4]班</v>
          </cell>
        </row>
        <row r="138">
          <cell r="A138" t="str">
            <v>160408T035-01</v>
          </cell>
          <cell r="B138" t="str">
            <v>2023-2024学年春季学期</v>
          </cell>
          <cell r="C138" t="str">
            <v>工学院</v>
          </cell>
          <cell r="D138" t="str">
            <v>160408T035</v>
          </cell>
          <cell r="E138" t="str">
            <v>01</v>
          </cell>
          <cell r="F138" t="str">
            <v>最优化设计方法</v>
          </cell>
          <cell r="G138" t="str">
            <v>许焕卫</v>
          </cell>
          <cell r="H138" t="str">
            <v>2</v>
          </cell>
          <cell r="I138" t="str">
            <v>32</v>
          </cell>
          <cell r="J138" t="str">
            <v>32</v>
          </cell>
          <cell r="K138" t="str">
            <v>0</v>
          </cell>
          <cell r="L138" t="str">
            <v>0</v>
          </cell>
          <cell r="M138" t="str">
            <v>9-16</v>
          </cell>
          <cell r="N138" t="str">
            <v>周二7-8节(9-16周),周四5-6节(9-16周)</v>
          </cell>
          <cell r="O138" t="str">
            <v>C4楼511</v>
          </cell>
          <cell r="P138" t="str">
            <v>机械设计制造及其自动化21-[1-2]班</v>
          </cell>
        </row>
        <row r="139">
          <cell r="A139" t="str">
            <v>160408T035-02</v>
          </cell>
          <cell r="B139" t="str">
            <v>2023-2024学年春季学期</v>
          </cell>
          <cell r="C139" t="str">
            <v>工学院</v>
          </cell>
          <cell r="D139" t="str">
            <v>160408T035</v>
          </cell>
          <cell r="E139" t="str">
            <v>02</v>
          </cell>
          <cell r="F139" t="str">
            <v>最优化设计方法</v>
          </cell>
          <cell r="G139" t="str">
            <v>许焕卫</v>
          </cell>
          <cell r="H139" t="str">
            <v>2</v>
          </cell>
          <cell r="I139" t="str">
            <v>32</v>
          </cell>
          <cell r="J139" t="str">
            <v>32</v>
          </cell>
          <cell r="K139" t="str">
            <v>0</v>
          </cell>
          <cell r="L139" t="str">
            <v>0</v>
          </cell>
          <cell r="M139" t="str">
            <v>9-16</v>
          </cell>
          <cell r="N139" t="str">
            <v>周二1-2节(9-16周),周四3-4节(9-16周)</v>
          </cell>
          <cell r="O139" t="str">
            <v>C4楼511</v>
          </cell>
          <cell r="P139" t="str">
            <v>机械设计制造及其自动化21-[3-4]班</v>
          </cell>
        </row>
        <row r="140">
          <cell r="A140" t="str">
            <v>160512T002-01</v>
          </cell>
          <cell r="B140" t="str">
            <v>2023-2024学年春季学期</v>
          </cell>
          <cell r="C140" t="str">
            <v>工学院</v>
          </cell>
          <cell r="D140" t="str">
            <v>160512T002</v>
          </cell>
          <cell r="E140" t="str">
            <v>01</v>
          </cell>
          <cell r="F140" t="str">
            <v>嵌入式系统及应用</v>
          </cell>
          <cell r="G140" t="str">
            <v>援疆34,闫景富</v>
          </cell>
          <cell r="H140" t="str">
            <v>3</v>
          </cell>
          <cell r="I140" t="str">
            <v>48</v>
          </cell>
          <cell r="J140" t="str">
            <v>48</v>
          </cell>
          <cell r="K140" t="str">
            <v>0</v>
          </cell>
          <cell r="L140" t="str">
            <v>0</v>
          </cell>
          <cell r="M140" t="str">
            <v>13-16</v>
          </cell>
          <cell r="N140" t="str">
            <v>周一3-8节(13-16周),周四3-8节(13-16周)</v>
          </cell>
          <cell r="O140" t="str">
            <v>C8-II-410实验室</v>
          </cell>
          <cell r="P140" t="str">
            <v>自动化21-[1-2]班</v>
          </cell>
        </row>
        <row r="141">
          <cell r="A141" t="str">
            <v>160512T003-01</v>
          </cell>
          <cell r="B141" t="str">
            <v>2023-2024学年春季学期</v>
          </cell>
          <cell r="C141" t="str">
            <v>工学院</v>
          </cell>
          <cell r="D141" t="str">
            <v>160512T003</v>
          </cell>
          <cell r="E141" t="str">
            <v>01</v>
          </cell>
          <cell r="F141" t="str">
            <v>物联网技术基础</v>
          </cell>
          <cell r="G141" t="str">
            <v>徐媛媛</v>
          </cell>
          <cell r="H141" t="str">
            <v>2</v>
          </cell>
          <cell r="I141" t="str">
            <v>32</v>
          </cell>
          <cell r="J141" t="str">
            <v>32</v>
          </cell>
          <cell r="K141" t="str">
            <v>0</v>
          </cell>
          <cell r="L141" t="str">
            <v>0</v>
          </cell>
          <cell r="M141" t="str">
            <v>9-16</v>
          </cell>
          <cell r="N141" t="str">
            <v>周二3-4节(9-16周),周四1-2节(9-16周)</v>
          </cell>
          <cell r="O141" t="str">
            <v>C8楼I区322</v>
          </cell>
          <cell r="P141" t="str">
            <v>自动化21-[1-2]班</v>
          </cell>
        </row>
        <row r="142">
          <cell r="A142" t="str">
            <v>100305P009-01</v>
          </cell>
          <cell r="B142" t="str">
            <v>2023-2024学年春季学期</v>
          </cell>
          <cell r="C142" t="str">
            <v>工学院</v>
          </cell>
          <cell r="D142" t="str">
            <v>100305P009</v>
          </cell>
          <cell r="E142" t="str">
            <v>01</v>
          </cell>
          <cell r="F142" t="str">
            <v>化工原理课程设计</v>
          </cell>
          <cell r="G142" t="str">
            <v>郭绪强</v>
          </cell>
          <cell r="H142" t="str">
            <v>4</v>
          </cell>
          <cell r="I142" t="str">
            <v>4</v>
          </cell>
          <cell r="J142" t="str">
            <v>0</v>
          </cell>
          <cell r="K142" t="str">
            <v>0</v>
          </cell>
          <cell r="L142" t="str">
            <v>4</v>
          </cell>
          <cell r="M142" t="str">
            <v>3</v>
          </cell>
          <cell r="N142" t="str">
            <v>周一1-8节(3周),周二1-4节(3周),周二7-8节(3周),周三1-6节(3周),周四1-6节(3周),周五1-4节(3周)</v>
          </cell>
          <cell r="O142" t="str">
            <v>C8楼I区432、434制图室</v>
          </cell>
          <cell r="P142" t="str">
            <v>能源化学工程21-[1-2]班</v>
          </cell>
        </row>
        <row r="143">
          <cell r="A143" t="str">
            <v>100305P016-01</v>
          </cell>
          <cell r="B143" t="str">
            <v>2023-2024学年春季学期</v>
          </cell>
          <cell r="C143" t="str">
            <v>工学院</v>
          </cell>
          <cell r="D143" t="str">
            <v>100305P016</v>
          </cell>
          <cell r="E143" t="str">
            <v>01</v>
          </cell>
          <cell r="F143" t="str">
            <v>化工原理课程设计</v>
          </cell>
          <cell r="G143" t="str">
            <v>杨矞琦,张海鹏</v>
          </cell>
          <cell r="H143" t="str">
            <v>2</v>
          </cell>
          <cell r="I143" t="str">
            <v>2</v>
          </cell>
          <cell r="J143" t="str">
            <v>0</v>
          </cell>
          <cell r="K143" t="str">
            <v>0</v>
          </cell>
          <cell r="L143" t="str">
            <v>2</v>
          </cell>
          <cell r="M143" t="str">
            <v>3-4</v>
          </cell>
          <cell r="N143" t="str">
            <v>周一1-6节(3-4周),周二1-8节(3-4周),周三1-4节(3-4周),周四1-8节(3-4周),周五1-4节(3-4周)</v>
          </cell>
          <cell r="O143" t="str">
            <v>C8楼I区112</v>
          </cell>
          <cell r="P143" t="str">
            <v>过程装备与控制工程21-[1-3]班</v>
          </cell>
        </row>
        <row r="144">
          <cell r="A144" t="str">
            <v>100307L005-01</v>
          </cell>
          <cell r="B144" t="str">
            <v>2023-2024学年春季学期</v>
          </cell>
          <cell r="C144" t="str">
            <v>工学院</v>
          </cell>
          <cell r="D144" t="str">
            <v>100307L005</v>
          </cell>
          <cell r="E144" t="str">
            <v>01</v>
          </cell>
          <cell r="F144" t="str">
            <v>大气污染控制工程实验</v>
          </cell>
          <cell r="G144" t="str">
            <v>王慧琴,伍思凯</v>
          </cell>
          <cell r="H144" t="str">
            <v>0.5</v>
          </cell>
          <cell r="I144" t="str">
            <v>8</v>
          </cell>
          <cell r="J144" t="str">
            <v>0</v>
          </cell>
          <cell r="K144" t="str">
            <v>0</v>
          </cell>
          <cell r="L144" t="str">
            <v>8</v>
          </cell>
          <cell r="M144" t="str">
            <v>9-12</v>
          </cell>
          <cell r="N144" t="str">
            <v>周四1-4节(9-12周)</v>
          </cell>
          <cell r="O144" t="str">
            <v>环境监测实验室（C8-II-225）</v>
          </cell>
          <cell r="P144" t="str">
            <v>环境工程21-1班</v>
          </cell>
        </row>
        <row r="145">
          <cell r="A145" t="str">
            <v>100307L005-02</v>
          </cell>
          <cell r="B145" t="str">
            <v>2023-2024学年春季学期</v>
          </cell>
          <cell r="C145" t="str">
            <v>工学院</v>
          </cell>
          <cell r="D145" t="str">
            <v>100307L005</v>
          </cell>
          <cell r="E145" t="str">
            <v>02</v>
          </cell>
          <cell r="F145" t="str">
            <v>大气污染控制工程实验</v>
          </cell>
          <cell r="G145" t="str">
            <v>王慧琴,伍思凯</v>
          </cell>
          <cell r="H145" t="str">
            <v>0.5</v>
          </cell>
          <cell r="I145" t="str">
            <v>8</v>
          </cell>
          <cell r="J145" t="str">
            <v>0</v>
          </cell>
          <cell r="K145" t="str">
            <v>0</v>
          </cell>
          <cell r="L145" t="str">
            <v>8</v>
          </cell>
          <cell r="M145" t="str">
            <v>9-12</v>
          </cell>
          <cell r="N145" t="str">
            <v>周二1-4节(9-12周)</v>
          </cell>
          <cell r="O145" t="str">
            <v>环境监测实验室（C8-II-225）</v>
          </cell>
          <cell r="P145" t="str">
            <v>环境工程21-2班</v>
          </cell>
        </row>
        <row r="146">
          <cell r="A146" t="str">
            <v>100307P013-01</v>
          </cell>
          <cell r="B146" t="str">
            <v>2023-2024学年春季学期</v>
          </cell>
          <cell r="C146" t="str">
            <v>工学院</v>
          </cell>
          <cell r="D146" t="str">
            <v>100307P013</v>
          </cell>
          <cell r="E146" t="str">
            <v>01</v>
          </cell>
          <cell r="F146" t="str">
            <v>水污染控制工程（I）课程设计</v>
          </cell>
          <cell r="G146" t="str">
            <v>张寿通,张海兵</v>
          </cell>
          <cell r="H146" t="str">
            <v>2</v>
          </cell>
          <cell r="I146" t="str">
            <v>2</v>
          </cell>
          <cell r="J146" t="str">
            <v>0</v>
          </cell>
          <cell r="K146" t="str">
            <v>0</v>
          </cell>
          <cell r="L146" t="str">
            <v>2</v>
          </cell>
          <cell r="M146" t="str">
            <v>15-16</v>
          </cell>
          <cell r="N146" t="str">
            <v>周一1-4节(15-16周),周二1-8节(15-16周),周三1-4节(15-16周),周四1-8节(15-16周),周五1-4节(15-16周)</v>
          </cell>
          <cell r="O146" t="str">
            <v>C8楼I区432、434制图室</v>
          </cell>
          <cell r="P146" t="str">
            <v>环境工程21-[1-2]班</v>
          </cell>
        </row>
        <row r="147">
          <cell r="A147" t="str">
            <v>100307P014-01</v>
          </cell>
          <cell r="B147" t="str">
            <v>2023-2024学年春季学期</v>
          </cell>
          <cell r="C147" t="str">
            <v>工学院</v>
          </cell>
          <cell r="D147" t="str">
            <v>100307P014</v>
          </cell>
          <cell r="E147" t="str">
            <v>01</v>
          </cell>
          <cell r="F147" t="str">
            <v>水污染控制工程（II）课程设计</v>
          </cell>
          <cell r="G147" t="str">
            <v>张寿通,张海兵,阎光绪</v>
          </cell>
          <cell r="H147" t="str">
            <v>2</v>
          </cell>
          <cell r="I147" t="str">
            <v>2</v>
          </cell>
          <cell r="J147" t="str">
            <v>0</v>
          </cell>
          <cell r="K147" t="str">
            <v>0</v>
          </cell>
          <cell r="L147" t="str">
            <v>2</v>
          </cell>
          <cell r="M147" t="str">
            <v>17-18</v>
          </cell>
          <cell r="N147" t="str">
            <v>周一1-8节(17-18周),周二1-8节(17-18周),周三1-8节(17-18周),周四1-8节(17-18周),周五1-8节(17-18周)</v>
          </cell>
          <cell r="O147" t="str">
            <v>C8楼I区432、434制图室</v>
          </cell>
          <cell r="P147" t="str">
            <v>环境工程21-[1-2]班</v>
          </cell>
        </row>
        <row r="148">
          <cell r="A148" t="str">
            <v>100408P003-01</v>
          </cell>
          <cell r="B148" t="str">
            <v>2023-2024学年春季学期</v>
          </cell>
          <cell r="C148" t="str">
            <v>工学院</v>
          </cell>
          <cell r="D148" t="str">
            <v>100408P003</v>
          </cell>
          <cell r="E148" t="str">
            <v>01</v>
          </cell>
          <cell r="F148" t="str">
            <v>机电系统综合设计</v>
          </cell>
          <cell r="G148" t="str">
            <v>王仲莉</v>
          </cell>
          <cell r="H148" t="str">
            <v>3</v>
          </cell>
          <cell r="I148" t="str">
            <v>3</v>
          </cell>
          <cell r="J148" t="str">
            <v>0</v>
          </cell>
          <cell r="K148" t="str">
            <v>0</v>
          </cell>
          <cell r="L148" t="str">
            <v>3</v>
          </cell>
          <cell r="M148" t="str">
            <v>1-3</v>
          </cell>
          <cell r="N148" t="str">
            <v/>
          </cell>
          <cell r="O148" t="str">
            <v/>
          </cell>
          <cell r="P148" t="str">
            <v>机械设计制造及其自动化20-[1-4]班</v>
          </cell>
        </row>
        <row r="149">
          <cell r="A149" t="str">
            <v>100408P003-02</v>
          </cell>
          <cell r="B149" t="str">
            <v>2023-2024学年春季学期</v>
          </cell>
          <cell r="C149" t="str">
            <v>工学院</v>
          </cell>
          <cell r="D149" t="str">
            <v>100408P003</v>
          </cell>
          <cell r="E149" t="str">
            <v>02</v>
          </cell>
          <cell r="F149" t="str">
            <v>机电系统综合设计</v>
          </cell>
          <cell r="G149" t="str">
            <v>高国刚</v>
          </cell>
          <cell r="H149" t="str">
            <v>3</v>
          </cell>
          <cell r="I149" t="str">
            <v>3</v>
          </cell>
          <cell r="J149" t="str">
            <v>0</v>
          </cell>
          <cell r="K149" t="str">
            <v>0</v>
          </cell>
          <cell r="L149" t="str">
            <v>3</v>
          </cell>
          <cell r="M149" t="str">
            <v>1-3</v>
          </cell>
          <cell r="N149" t="str">
            <v/>
          </cell>
          <cell r="O149" t="str">
            <v/>
          </cell>
          <cell r="P149" t="str">
            <v>机械设计制造及其自动化20-[1-4]班</v>
          </cell>
        </row>
        <row r="150">
          <cell r="A150" t="str">
            <v>100408P003-03</v>
          </cell>
          <cell r="B150" t="str">
            <v>2023-2024学年春季学期</v>
          </cell>
          <cell r="C150" t="str">
            <v>工学院</v>
          </cell>
          <cell r="D150" t="str">
            <v>100408P003</v>
          </cell>
          <cell r="E150" t="str">
            <v>03</v>
          </cell>
          <cell r="F150" t="str">
            <v>机电系统综合设计</v>
          </cell>
          <cell r="G150" t="str">
            <v>姚彦博</v>
          </cell>
          <cell r="H150" t="str">
            <v>3</v>
          </cell>
          <cell r="I150" t="str">
            <v>3</v>
          </cell>
          <cell r="J150" t="str">
            <v>0</v>
          </cell>
          <cell r="K150" t="str">
            <v>0</v>
          </cell>
          <cell r="L150" t="str">
            <v>3</v>
          </cell>
          <cell r="M150" t="str">
            <v>1-3</v>
          </cell>
          <cell r="N150" t="str">
            <v/>
          </cell>
          <cell r="O150" t="str">
            <v/>
          </cell>
          <cell r="P150" t="str">
            <v>机械设计制造及其自动化20-[1-4]班</v>
          </cell>
        </row>
        <row r="151">
          <cell r="A151" t="str">
            <v>100408P004-01</v>
          </cell>
          <cell r="B151" t="str">
            <v>2023-2024学年春季学期</v>
          </cell>
          <cell r="C151" t="str">
            <v>工学院</v>
          </cell>
          <cell r="D151" t="str">
            <v>100408P004</v>
          </cell>
          <cell r="E151" t="str">
            <v>01</v>
          </cell>
          <cell r="F151" t="str">
            <v>机械设计课程设计</v>
          </cell>
          <cell r="G151" t="str">
            <v>许磊,刘梓峰</v>
          </cell>
          <cell r="H151" t="str">
            <v>2</v>
          </cell>
          <cell r="I151" t="str">
            <v>2</v>
          </cell>
          <cell r="J151" t="str">
            <v>0</v>
          </cell>
          <cell r="K151" t="str">
            <v>0</v>
          </cell>
          <cell r="L151" t="str">
            <v>2</v>
          </cell>
          <cell r="M151" t="str">
            <v>1-2</v>
          </cell>
          <cell r="N151" t="str">
            <v>周一1-6节(1-2周),周二1-8节(1-2周),周三1-4节(1-2周),周四1-8节(1-2周),周五1-4节(1-2周)</v>
          </cell>
          <cell r="O151" t="str">
            <v>C8楼II区304机房</v>
          </cell>
          <cell r="P151" t="str">
            <v>过程装备与控制工程21-[1-3]班</v>
          </cell>
        </row>
        <row r="152">
          <cell r="A152" t="str">
            <v>100408P005-01</v>
          </cell>
          <cell r="B152" t="str">
            <v>2023-2024学年春季学期</v>
          </cell>
          <cell r="C152" t="str">
            <v>工学院</v>
          </cell>
          <cell r="D152" t="str">
            <v>100408P005</v>
          </cell>
          <cell r="E152" t="str">
            <v>01</v>
          </cell>
          <cell r="F152" t="str">
            <v>计算机辅助绘图</v>
          </cell>
          <cell r="G152" t="str">
            <v>王义平</v>
          </cell>
          <cell r="H152" t="str">
            <v>1</v>
          </cell>
          <cell r="I152" t="str">
            <v>16</v>
          </cell>
          <cell r="J152" t="str">
            <v>0</v>
          </cell>
          <cell r="K152" t="str">
            <v>16</v>
          </cell>
          <cell r="L152" t="str">
            <v>0</v>
          </cell>
          <cell r="M152" t="str">
            <v>3-10</v>
          </cell>
          <cell r="N152" t="str">
            <v>周三7-8节(3-10周)</v>
          </cell>
          <cell r="O152" t="str">
            <v>C8楼II区308机房</v>
          </cell>
          <cell r="P152" t="str">
            <v>机械类23-[1-2]班</v>
          </cell>
        </row>
        <row r="153">
          <cell r="A153" t="str">
            <v>100408P005-02</v>
          </cell>
          <cell r="B153" t="str">
            <v>2023-2024学年春季学期</v>
          </cell>
          <cell r="C153" t="str">
            <v>工学院</v>
          </cell>
          <cell r="D153" t="str">
            <v>100408P005</v>
          </cell>
          <cell r="E153" t="str">
            <v>02</v>
          </cell>
          <cell r="F153" t="str">
            <v>计算机辅助绘图</v>
          </cell>
          <cell r="G153" t="str">
            <v>王义平</v>
          </cell>
          <cell r="H153" t="str">
            <v>1</v>
          </cell>
          <cell r="I153" t="str">
            <v>16</v>
          </cell>
          <cell r="J153" t="str">
            <v>0</v>
          </cell>
          <cell r="K153" t="str">
            <v>16</v>
          </cell>
          <cell r="L153" t="str">
            <v>0</v>
          </cell>
          <cell r="M153" t="str">
            <v>3-10</v>
          </cell>
          <cell r="N153" t="str">
            <v>周二1-2节(3-10周)</v>
          </cell>
          <cell r="O153" t="str">
            <v>C8楼II区304机房</v>
          </cell>
          <cell r="P153" t="str">
            <v>机械类23-[3-4]班</v>
          </cell>
        </row>
        <row r="154">
          <cell r="A154" t="str">
            <v>100408P005-03</v>
          </cell>
          <cell r="B154" t="str">
            <v>2023-2024学年春季学期</v>
          </cell>
          <cell r="C154" t="str">
            <v>工学院</v>
          </cell>
          <cell r="D154" t="str">
            <v>100408P005</v>
          </cell>
          <cell r="E154" t="str">
            <v>03</v>
          </cell>
          <cell r="F154" t="str">
            <v>计算机辅助绘图</v>
          </cell>
          <cell r="G154" t="str">
            <v>王义平</v>
          </cell>
          <cell r="H154" t="str">
            <v>1</v>
          </cell>
          <cell r="I154" t="str">
            <v>16</v>
          </cell>
          <cell r="J154" t="str">
            <v>0</v>
          </cell>
          <cell r="K154" t="str">
            <v>16</v>
          </cell>
          <cell r="L154" t="str">
            <v>0</v>
          </cell>
          <cell r="M154" t="str">
            <v>3-10</v>
          </cell>
          <cell r="N154" t="str">
            <v>周一3-4节(3-10周)</v>
          </cell>
          <cell r="O154" t="str">
            <v>C8楼II区304机房</v>
          </cell>
          <cell r="P154" t="str">
            <v>机械类23-[5-6]班</v>
          </cell>
        </row>
        <row r="155">
          <cell r="A155" t="str">
            <v>100408P005-04</v>
          </cell>
          <cell r="B155" t="str">
            <v>2023-2024学年春季学期</v>
          </cell>
          <cell r="C155" t="str">
            <v>工学院</v>
          </cell>
          <cell r="D155" t="str">
            <v>100408P005</v>
          </cell>
          <cell r="E155" t="str">
            <v>04</v>
          </cell>
          <cell r="F155" t="str">
            <v>计算机辅助绘图</v>
          </cell>
          <cell r="G155" t="str">
            <v>储开宇</v>
          </cell>
          <cell r="H155" t="str">
            <v>1</v>
          </cell>
          <cell r="I155" t="str">
            <v>16</v>
          </cell>
          <cell r="J155" t="str">
            <v>0</v>
          </cell>
          <cell r="K155" t="str">
            <v>16</v>
          </cell>
          <cell r="L155" t="str">
            <v>0</v>
          </cell>
          <cell r="M155" t="str">
            <v>3-10</v>
          </cell>
          <cell r="N155" t="str">
            <v>周一7-8节(3-10周)</v>
          </cell>
          <cell r="O155" t="str">
            <v>C8楼II区304机房</v>
          </cell>
          <cell r="P155" t="str">
            <v>安全工程23-1班,机械类23-7班</v>
          </cell>
        </row>
        <row r="156">
          <cell r="A156" t="str">
            <v>100408P005-05</v>
          </cell>
          <cell r="B156" t="str">
            <v>2023-2024学年春季学期</v>
          </cell>
          <cell r="C156" t="str">
            <v>工学院</v>
          </cell>
          <cell r="D156" t="str">
            <v>100408P005</v>
          </cell>
          <cell r="E156" t="str">
            <v>05</v>
          </cell>
          <cell r="F156" t="str">
            <v>计算机辅助绘图</v>
          </cell>
          <cell r="G156" t="str">
            <v>赵军友</v>
          </cell>
          <cell r="H156" t="str">
            <v>1</v>
          </cell>
          <cell r="I156" t="str">
            <v>16</v>
          </cell>
          <cell r="J156" t="str">
            <v>0</v>
          </cell>
          <cell r="K156" t="str">
            <v>16</v>
          </cell>
          <cell r="L156" t="str">
            <v>0</v>
          </cell>
          <cell r="M156" t="str">
            <v>3-10</v>
          </cell>
          <cell r="N156" t="str">
            <v>周五3-4节(3-10周)</v>
          </cell>
          <cell r="O156" t="str">
            <v>C5楼II区320机房</v>
          </cell>
          <cell r="P156" t="str">
            <v>新能源科学与工程23-[1-2]班</v>
          </cell>
        </row>
        <row r="157">
          <cell r="A157" t="str">
            <v>100408P005-06</v>
          </cell>
          <cell r="B157" t="str">
            <v>2023-2024学年春季学期</v>
          </cell>
          <cell r="C157" t="str">
            <v>工学院</v>
          </cell>
          <cell r="D157" t="str">
            <v>100408P005</v>
          </cell>
          <cell r="E157" t="str">
            <v>06</v>
          </cell>
          <cell r="F157" t="str">
            <v>计算机辅助绘图</v>
          </cell>
          <cell r="G157" t="str">
            <v>董宝军</v>
          </cell>
          <cell r="H157" t="str">
            <v>1</v>
          </cell>
          <cell r="I157" t="str">
            <v>16</v>
          </cell>
          <cell r="J157" t="str">
            <v>0</v>
          </cell>
          <cell r="K157" t="str">
            <v>16</v>
          </cell>
          <cell r="L157" t="str">
            <v>0</v>
          </cell>
          <cell r="M157" t="str">
            <v>3-10</v>
          </cell>
          <cell r="N157" t="str">
            <v>周一5-6节(3-10周)</v>
          </cell>
          <cell r="O157" t="str">
            <v>C8楼II区304机房</v>
          </cell>
          <cell r="P157" t="str">
            <v>油气储运工程23-[1-2]班</v>
          </cell>
        </row>
        <row r="158">
          <cell r="A158" t="str">
            <v>100408P005-07</v>
          </cell>
          <cell r="B158" t="str">
            <v>2023-2024学年春季学期</v>
          </cell>
          <cell r="C158" t="str">
            <v>工学院</v>
          </cell>
          <cell r="D158" t="str">
            <v>100408P005</v>
          </cell>
          <cell r="E158" t="str">
            <v>07</v>
          </cell>
          <cell r="F158" t="str">
            <v>计算机辅助绘图</v>
          </cell>
          <cell r="G158" t="str">
            <v>王涛</v>
          </cell>
          <cell r="H158" t="str">
            <v>1</v>
          </cell>
          <cell r="I158" t="str">
            <v>16</v>
          </cell>
          <cell r="J158" t="str">
            <v>0</v>
          </cell>
          <cell r="K158" t="str">
            <v>16</v>
          </cell>
          <cell r="L158" t="str">
            <v>0</v>
          </cell>
          <cell r="M158" t="str">
            <v>3-10</v>
          </cell>
          <cell r="N158" t="str">
            <v>周一5-6节(3-10周)</v>
          </cell>
          <cell r="O158" t="str">
            <v>C5楼II区320机房</v>
          </cell>
          <cell r="P158" t="str">
            <v>自动化23-1班,油气储运工程23-3班</v>
          </cell>
        </row>
        <row r="159">
          <cell r="A159" t="str">
            <v>100408P005-08</v>
          </cell>
          <cell r="B159" t="str">
            <v>2023-2024学年春季学期</v>
          </cell>
          <cell r="C159" t="str">
            <v>工学院</v>
          </cell>
          <cell r="D159" t="str">
            <v>100408P005</v>
          </cell>
          <cell r="E159" t="str">
            <v>08</v>
          </cell>
          <cell r="F159" t="str">
            <v>计算机辅助绘图</v>
          </cell>
          <cell r="G159" t="str">
            <v>王涛</v>
          </cell>
          <cell r="H159" t="str">
            <v>1</v>
          </cell>
          <cell r="I159" t="str">
            <v>16</v>
          </cell>
          <cell r="J159" t="str">
            <v>0</v>
          </cell>
          <cell r="K159" t="str">
            <v>16</v>
          </cell>
          <cell r="L159" t="str">
            <v>0</v>
          </cell>
          <cell r="M159" t="str">
            <v>3-10</v>
          </cell>
          <cell r="N159" t="str">
            <v>周四5-6节(3-10周)</v>
          </cell>
          <cell r="O159" t="str">
            <v>C5楼II区320机房</v>
          </cell>
          <cell r="P159" t="str">
            <v>自动化23-2班,化学工程与工艺23-5班</v>
          </cell>
        </row>
        <row r="160">
          <cell r="A160" t="str">
            <v>100408P005-09</v>
          </cell>
          <cell r="B160" t="str">
            <v>2023-2024学年春季学期</v>
          </cell>
          <cell r="C160" t="str">
            <v>工学院</v>
          </cell>
          <cell r="D160" t="str">
            <v>100408P005</v>
          </cell>
          <cell r="E160" t="str">
            <v>09</v>
          </cell>
          <cell r="F160" t="str">
            <v>计算机辅助绘图</v>
          </cell>
          <cell r="G160" t="str">
            <v>蔡玲玲</v>
          </cell>
          <cell r="H160" t="str">
            <v>1</v>
          </cell>
          <cell r="I160" t="str">
            <v>16</v>
          </cell>
          <cell r="J160" t="str">
            <v>0</v>
          </cell>
          <cell r="K160" t="str">
            <v>16</v>
          </cell>
          <cell r="L160" t="str">
            <v>0</v>
          </cell>
          <cell r="M160" t="str">
            <v>3-10</v>
          </cell>
          <cell r="N160" t="str">
            <v>周一7-8节(3-10周)</v>
          </cell>
          <cell r="O160" t="str">
            <v>C8楼II区308机房</v>
          </cell>
          <cell r="P160" t="str">
            <v>自动化23-3班,石油工程23级创新班</v>
          </cell>
        </row>
        <row r="161">
          <cell r="A161" t="str">
            <v>100408P005-10</v>
          </cell>
          <cell r="B161" t="str">
            <v>2023-2024学年春季学期</v>
          </cell>
          <cell r="C161" t="str">
            <v>工学院</v>
          </cell>
          <cell r="D161" t="str">
            <v>100408P005</v>
          </cell>
          <cell r="E161" t="str">
            <v>10</v>
          </cell>
          <cell r="F161" t="str">
            <v>计算机辅助绘图</v>
          </cell>
          <cell r="G161" t="str">
            <v>蔡玲玲</v>
          </cell>
          <cell r="H161" t="str">
            <v>1</v>
          </cell>
          <cell r="I161" t="str">
            <v>16</v>
          </cell>
          <cell r="J161" t="str">
            <v>0</v>
          </cell>
          <cell r="K161" t="str">
            <v>16</v>
          </cell>
          <cell r="L161" t="str">
            <v>0</v>
          </cell>
          <cell r="M161" t="str">
            <v>3-10</v>
          </cell>
          <cell r="N161" t="str">
            <v>周一5-6节(3-10周)</v>
          </cell>
          <cell r="O161" t="str">
            <v>C8楼II区308机房</v>
          </cell>
          <cell r="P161" t="str">
            <v>化学工程与工艺23-[1-2]班</v>
          </cell>
        </row>
        <row r="162">
          <cell r="A162" t="str">
            <v>100408P005-11</v>
          </cell>
          <cell r="B162" t="str">
            <v>2023-2024学年春季学期</v>
          </cell>
          <cell r="C162" t="str">
            <v>工学院</v>
          </cell>
          <cell r="D162" t="str">
            <v>100408P005</v>
          </cell>
          <cell r="E162" t="str">
            <v>11</v>
          </cell>
          <cell r="F162" t="str">
            <v>计算机辅助绘图</v>
          </cell>
          <cell r="G162" t="str">
            <v>蔡玲玲</v>
          </cell>
          <cell r="H162" t="str">
            <v>1</v>
          </cell>
          <cell r="I162" t="str">
            <v>16</v>
          </cell>
          <cell r="J162" t="str">
            <v>0</v>
          </cell>
          <cell r="K162" t="str">
            <v>16</v>
          </cell>
          <cell r="L162" t="str">
            <v>0</v>
          </cell>
          <cell r="M162" t="str">
            <v>3-10</v>
          </cell>
          <cell r="N162" t="str">
            <v>周四7-8节(3-10周)</v>
          </cell>
          <cell r="O162" t="str">
            <v>C8楼II区308机房</v>
          </cell>
          <cell r="P162" t="str">
            <v>化学工程与工艺23-[3-4]班</v>
          </cell>
        </row>
        <row r="163">
          <cell r="A163" t="str">
            <v>100408P005-12</v>
          </cell>
          <cell r="B163" t="str">
            <v>2023-2024学年春季学期</v>
          </cell>
          <cell r="C163" t="str">
            <v>工学院</v>
          </cell>
          <cell r="D163" t="str">
            <v>100408P005</v>
          </cell>
          <cell r="E163" t="str">
            <v>12</v>
          </cell>
          <cell r="F163" t="str">
            <v>计算机辅助绘图</v>
          </cell>
          <cell r="G163" t="str">
            <v>王涛</v>
          </cell>
          <cell r="H163" t="str">
            <v>1</v>
          </cell>
          <cell r="I163" t="str">
            <v>16</v>
          </cell>
          <cell r="J163" t="str">
            <v>0</v>
          </cell>
          <cell r="K163" t="str">
            <v>16</v>
          </cell>
          <cell r="L163" t="str">
            <v>0</v>
          </cell>
          <cell r="M163" t="str">
            <v>3-10</v>
          </cell>
          <cell r="N163" t="str">
            <v>周一1-2节(3-10周)</v>
          </cell>
          <cell r="O163" t="str">
            <v>C8楼II区304机房</v>
          </cell>
          <cell r="P163" t="str">
            <v>石油工程23-[1-2]班</v>
          </cell>
        </row>
        <row r="164">
          <cell r="A164" t="str">
            <v>100408P005-13</v>
          </cell>
          <cell r="B164" t="str">
            <v>2023-2024学年春季学期</v>
          </cell>
          <cell r="C164" t="str">
            <v>工学院</v>
          </cell>
          <cell r="D164" t="str">
            <v>100408P005</v>
          </cell>
          <cell r="E164" t="str">
            <v>13</v>
          </cell>
          <cell r="F164" t="str">
            <v>计算机辅助绘图</v>
          </cell>
          <cell r="G164" t="str">
            <v>王涛</v>
          </cell>
          <cell r="H164" t="str">
            <v>1</v>
          </cell>
          <cell r="I164" t="str">
            <v>16</v>
          </cell>
          <cell r="J164" t="str">
            <v>0</v>
          </cell>
          <cell r="K164" t="str">
            <v>16</v>
          </cell>
          <cell r="L164" t="str">
            <v>0</v>
          </cell>
          <cell r="M164" t="str">
            <v>3-10</v>
          </cell>
          <cell r="N164" t="str">
            <v>周五1-2节(3-10周)</v>
          </cell>
          <cell r="O164" t="str">
            <v>C8楼II区304机房</v>
          </cell>
          <cell r="P164" t="str">
            <v>石油工程23-[3-4]班</v>
          </cell>
        </row>
        <row r="165">
          <cell r="A165" t="str">
            <v>100408P005-14</v>
          </cell>
          <cell r="B165" t="str">
            <v>2023-2024学年春季学期</v>
          </cell>
          <cell r="C165" t="str">
            <v>工学院</v>
          </cell>
          <cell r="D165" t="str">
            <v>100408P005</v>
          </cell>
          <cell r="E165" t="str">
            <v>14</v>
          </cell>
          <cell r="F165" t="str">
            <v>计算机辅助绘图</v>
          </cell>
          <cell r="G165" t="str">
            <v>储开宇</v>
          </cell>
          <cell r="H165" t="str">
            <v>1</v>
          </cell>
          <cell r="I165" t="str">
            <v>16</v>
          </cell>
          <cell r="J165" t="str">
            <v>0</v>
          </cell>
          <cell r="K165" t="str">
            <v>16</v>
          </cell>
          <cell r="L165" t="str">
            <v>0</v>
          </cell>
          <cell r="M165" t="str">
            <v>3-10</v>
          </cell>
          <cell r="N165" t="str">
            <v>周三7-8节(3-10周)</v>
          </cell>
          <cell r="O165" t="str">
            <v>C8楼II区304机房</v>
          </cell>
          <cell r="P165" t="str">
            <v>石油工程23-[5-6]班</v>
          </cell>
        </row>
        <row r="166">
          <cell r="A166" t="str">
            <v>100408P005-15</v>
          </cell>
          <cell r="B166" t="str">
            <v>2023-2024学年春季学期</v>
          </cell>
          <cell r="C166" t="str">
            <v>工学院</v>
          </cell>
          <cell r="D166" t="str">
            <v>100408P005</v>
          </cell>
          <cell r="E166" t="str">
            <v>15</v>
          </cell>
          <cell r="F166" t="str">
            <v>计算机辅助绘图</v>
          </cell>
          <cell r="G166" t="str">
            <v>董宝军</v>
          </cell>
          <cell r="H166" t="str">
            <v>1</v>
          </cell>
          <cell r="I166" t="str">
            <v>16</v>
          </cell>
          <cell r="J166" t="str">
            <v>0</v>
          </cell>
          <cell r="K166" t="str">
            <v>16</v>
          </cell>
          <cell r="L166" t="str">
            <v>0</v>
          </cell>
          <cell r="M166" t="str">
            <v>3-10</v>
          </cell>
          <cell r="N166" t="str">
            <v>周三5-6节(3-10周)</v>
          </cell>
          <cell r="O166" t="str">
            <v>C8楼II区304机房</v>
          </cell>
          <cell r="P166" t="str">
            <v>化学工程与工艺23级创新班,油气储运工程23级创新班</v>
          </cell>
        </row>
        <row r="167">
          <cell r="A167" t="str">
            <v>100408P005-16</v>
          </cell>
          <cell r="B167" t="str">
            <v>2023-2024学年春季学期</v>
          </cell>
          <cell r="C167" t="str">
            <v>工学院</v>
          </cell>
          <cell r="D167" t="str">
            <v>100408P005</v>
          </cell>
          <cell r="E167" t="str">
            <v>16</v>
          </cell>
          <cell r="F167" t="str">
            <v>计算机辅助绘图</v>
          </cell>
          <cell r="G167" t="str">
            <v>赵军友</v>
          </cell>
          <cell r="H167" t="str">
            <v>1</v>
          </cell>
          <cell r="I167" t="str">
            <v>16</v>
          </cell>
          <cell r="J167" t="str">
            <v>0</v>
          </cell>
          <cell r="K167" t="str">
            <v>16</v>
          </cell>
          <cell r="L167" t="str">
            <v>0</v>
          </cell>
          <cell r="M167" t="str">
            <v>3-10</v>
          </cell>
          <cell r="N167" t="str">
            <v>周二5-6节(3-10周)</v>
          </cell>
          <cell r="O167" t="str">
            <v>C5楼II区320机房</v>
          </cell>
          <cell r="P167" t="str">
            <v>环境工程23-[1-2]班</v>
          </cell>
        </row>
        <row r="168">
          <cell r="A168" t="str">
            <v>100409P004-01</v>
          </cell>
          <cell r="B168" t="str">
            <v>2023-2024学年春季学期</v>
          </cell>
          <cell r="C168" t="str">
            <v>工学院</v>
          </cell>
          <cell r="D168" t="str">
            <v>100409P004</v>
          </cell>
          <cell r="E168" t="str">
            <v>01</v>
          </cell>
          <cell r="F168" t="str">
            <v>储运工程制图课程设计</v>
          </cell>
          <cell r="G168" t="str">
            <v>李家学,付璇</v>
          </cell>
          <cell r="H168" t="str">
            <v>3</v>
          </cell>
          <cell r="I168" t="str">
            <v>48</v>
          </cell>
          <cell r="J168" t="str">
            <v>10</v>
          </cell>
          <cell r="K168" t="str">
            <v>38</v>
          </cell>
          <cell r="L168" t="str">
            <v>0</v>
          </cell>
          <cell r="M168" t="str">
            <v>5-16</v>
          </cell>
          <cell r="N168" t="str">
            <v>周三3-4节(5-6周),周三3-4节(7-16周),周五3-4节(5-6周),周五3-4节(7-16周)</v>
          </cell>
          <cell r="O168" t="str">
            <v>C4楼311,C4楼421机房</v>
          </cell>
          <cell r="P168" t="str">
            <v>油气储运工程21-[1-3]班</v>
          </cell>
        </row>
        <row r="169">
          <cell r="A169" t="str">
            <v>100409P005-01</v>
          </cell>
          <cell r="B169" t="str">
            <v>2023-2024学年春季学期</v>
          </cell>
          <cell r="C169" t="str">
            <v>工学院</v>
          </cell>
          <cell r="D169" t="str">
            <v>100409P005</v>
          </cell>
          <cell r="E169" t="str">
            <v>01</v>
          </cell>
          <cell r="F169" t="str">
            <v>长输管道工艺课程设计</v>
          </cell>
          <cell r="G169" t="str">
            <v>李家学,李欣泽</v>
          </cell>
          <cell r="H169" t="str">
            <v>2</v>
          </cell>
          <cell r="I169" t="str">
            <v>2</v>
          </cell>
          <cell r="J169" t="str">
            <v>0</v>
          </cell>
          <cell r="K169" t="str">
            <v>2</v>
          </cell>
          <cell r="L169" t="str">
            <v>0</v>
          </cell>
          <cell r="M169" t="str">
            <v>1-2</v>
          </cell>
          <cell r="N169" t="str">
            <v>周一9-10节(1-2周),周二9-10节(1-2周),周三9-10节(1-2周),周四9-10节(1-2周),周五9-10节(1-2周)</v>
          </cell>
          <cell r="O169" t="str">
            <v>C8楼II区304机房</v>
          </cell>
          <cell r="P169" t="str">
            <v>油气储运工程20-[1-2]班</v>
          </cell>
        </row>
        <row r="170">
          <cell r="A170" t="str">
            <v>100513L001-01</v>
          </cell>
          <cell r="B170" t="str">
            <v>2023-2024学年春季学期</v>
          </cell>
          <cell r="C170" t="str">
            <v>工学院</v>
          </cell>
          <cell r="D170" t="str">
            <v>100513L001</v>
          </cell>
          <cell r="E170" t="str">
            <v>01</v>
          </cell>
          <cell r="F170" t="str">
            <v>电工电子学实验</v>
          </cell>
          <cell r="G170" t="str">
            <v>王仲莉</v>
          </cell>
          <cell r="H170" t="str">
            <v>1</v>
          </cell>
          <cell r="I170" t="str">
            <v>16</v>
          </cell>
          <cell r="J170" t="str">
            <v>0</v>
          </cell>
          <cell r="K170" t="str">
            <v>0</v>
          </cell>
          <cell r="L170" t="str">
            <v>16</v>
          </cell>
          <cell r="M170" t="str">
            <v>4-5,7-9,11-13</v>
          </cell>
          <cell r="N170" t="str">
            <v>周二1-2节(4-5,7-9,11-13周)</v>
          </cell>
          <cell r="O170" t="str">
            <v>C5-II-101、109、113、114电工电子实验室</v>
          </cell>
          <cell r="P170" t="str">
            <v>机械设计制造及其自动化22-1班</v>
          </cell>
        </row>
        <row r="171">
          <cell r="A171" t="str">
            <v>100513L001-02</v>
          </cell>
          <cell r="B171" t="str">
            <v>2023-2024学年春季学期</v>
          </cell>
          <cell r="C171" t="str">
            <v>工学院</v>
          </cell>
          <cell r="D171" t="str">
            <v>100513L001</v>
          </cell>
          <cell r="E171" t="str">
            <v>02</v>
          </cell>
          <cell r="F171" t="str">
            <v>电工电子学实验</v>
          </cell>
          <cell r="G171" t="str">
            <v>王仲莉</v>
          </cell>
          <cell r="H171" t="str">
            <v>1</v>
          </cell>
          <cell r="I171" t="str">
            <v>16</v>
          </cell>
          <cell r="J171" t="str">
            <v>0</v>
          </cell>
          <cell r="K171" t="str">
            <v>0</v>
          </cell>
          <cell r="L171" t="str">
            <v>16</v>
          </cell>
          <cell r="M171" t="str">
            <v>4-5,7-9,11-13</v>
          </cell>
          <cell r="N171" t="str">
            <v>周四3-4节(4-5,7-9,11-13周)</v>
          </cell>
          <cell r="O171" t="str">
            <v>C5-II-101、109、113、114电工电子实验室</v>
          </cell>
          <cell r="P171" t="str">
            <v>机械设计制造及其自动化22-2班</v>
          </cell>
        </row>
        <row r="172">
          <cell r="A172" t="str">
            <v>100513L001-03</v>
          </cell>
          <cell r="B172" t="str">
            <v>2023-2024学年春季学期</v>
          </cell>
          <cell r="C172" t="str">
            <v>工学院</v>
          </cell>
          <cell r="D172" t="str">
            <v>100513L001</v>
          </cell>
          <cell r="E172" t="str">
            <v>03</v>
          </cell>
          <cell r="F172" t="str">
            <v>电工电子学实验</v>
          </cell>
          <cell r="G172" t="str">
            <v>王仲莉</v>
          </cell>
          <cell r="H172" t="str">
            <v>1</v>
          </cell>
          <cell r="I172" t="str">
            <v>16</v>
          </cell>
          <cell r="J172" t="str">
            <v>0</v>
          </cell>
          <cell r="K172" t="str">
            <v>0</v>
          </cell>
          <cell r="L172" t="str">
            <v>16</v>
          </cell>
          <cell r="M172" t="str">
            <v>4-5,7-9,11-13</v>
          </cell>
          <cell r="N172" t="str">
            <v>周五1-2节(4-5,7-9,11-13周)</v>
          </cell>
          <cell r="O172" t="str">
            <v>C5-II-101、109、113、114电工电子实验室</v>
          </cell>
          <cell r="P172" t="str">
            <v>机械设计制造及其自动化22-3班</v>
          </cell>
        </row>
        <row r="173">
          <cell r="A173" t="str">
            <v>100513L001-04</v>
          </cell>
          <cell r="B173" t="str">
            <v>2023-2024学年春季学期</v>
          </cell>
          <cell r="C173" t="str">
            <v>工学院</v>
          </cell>
          <cell r="D173" t="str">
            <v>100513L001</v>
          </cell>
          <cell r="E173" t="str">
            <v>04</v>
          </cell>
          <cell r="F173" t="str">
            <v>电工电子学实验</v>
          </cell>
          <cell r="G173" t="str">
            <v>王仲莉</v>
          </cell>
          <cell r="H173" t="str">
            <v>1</v>
          </cell>
          <cell r="I173" t="str">
            <v>16</v>
          </cell>
          <cell r="J173" t="str">
            <v>0</v>
          </cell>
          <cell r="K173" t="str">
            <v>0</v>
          </cell>
          <cell r="L173" t="str">
            <v>16</v>
          </cell>
          <cell r="M173" t="str">
            <v>4-5,7-9,11-13</v>
          </cell>
          <cell r="N173" t="str">
            <v>周五5-6节(4-5,7-9,11-13周)</v>
          </cell>
          <cell r="O173" t="str">
            <v>C5-II-101、109、113、114电工电子实验室</v>
          </cell>
          <cell r="P173" t="str">
            <v>机械设计制造及其自动化22-4班</v>
          </cell>
        </row>
        <row r="174">
          <cell r="A174" t="str">
            <v>100513L001-05</v>
          </cell>
          <cell r="B174" t="str">
            <v>2023-2024学年春季学期</v>
          </cell>
          <cell r="C174" t="str">
            <v>工学院</v>
          </cell>
          <cell r="D174" t="str">
            <v>100513L001</v>
          </cell>
          <cell r="E174" t="str">
            <v>05</v>
          </cell>
          <cell r="F174" t="str">
            <v>电工电子学实验</v>
          </cell>
          <cell r="G174" t="str">
            <v>王仲莉</v>
          </cell>
          <cell r="H174" t="str">
            <v>1</v>
          </cell>
          <cell r="I174" t="str">
            <v>16</v>
          </cell>
          <cell r="J174" t="str">
            <v>0</v>
          </cell>
          <cell r="K174" t="str">
            <v>0</v>
          </cell>
          <cell r="L174" t="str">
            <v>16</v>
          </cell>
          <cell r="M174" t="str">
            <v>4-5,7-9,11-13</v>
          </cell>
          <cell r="N174" t="str">
            <v>周四1-2节(4-5,7-9,11-13周)</v>
          </cell>
          <cell r="O174" t="str">
            <v>C5-II-101、109、113、114电工电子实验室</v>
          </cell>
          <cell r="P174" t="str">
            <v>过程装备与控制工程22-1班</v>
          </cell>
        </row>
        <row r="175">
          <cell r="A175" t="str">
            <v>100513L001-06</v>
          </cell>
          <cell r="B175" t="str">
            <v>2023-2024学年春季学期</v>
          </cell>
          <cell r="C175" t="str">
            <v>工学院</v>
          </cell>
          <cell r="D175" t="str">
            <v>100513L001</v>
          </cell>
          <cell r="E175" t="str">
            <v>06</v>
          </cell>
          <cell r="F175" t="str">
            <v>电工电子学实验</v>
          </cell>
          <cell r="G175" t="str">
            <v>王仲莉</v>
          </cell>
          <cell r="H175" t="str">
            <v>1</v>
          </cell>
          <cell r="I175" t="str">
            <v>16</v>
          </cell>
          <cell r="J175" t="str">
            <v>0</v>
          </cell>
          <cell r="K175" t="str">
            <v>0</v>
          </cell>
          <cell r="L175" t="str">
            <v>16</v>
          </cell>
          <cell r="M175" t="str">
            <v>4-5,7-9,11-13</v>
          </cell>
          <cell r="N175" t="str">
            <v>周四5-6节(4-5,7-9,11-13周)</v>
          </cell>
          <cell r="O175" t="str">
            <v>C5-II-101、109、113、114电工电子实验室</v>
          </cell>
          <cell r="P175" t="str">
            <v>过程装备与控制工程22-2班</v>
          </cell>
        </row>
        <row r="176">
          <cell r="A176" t="str">
            <v>100513L001-07</v>
          </cell>
          <cell r="B176" t="str">
            <v>2023-2024学年春季学期</v>
          </cell>
          <cell r="C176" t="str">
            <v>工学院</v>
          </cell>
          <cell r="D176" t="str">
            <v>100513L001</v>
          </cell>
          <cell r="E176" t="str">
            <v>07</v>
          </cell>
          <cell r="F176" t="str">
            <v>电工电子学实验</v>
          </cell>
          <cell r="G176" t="str">
            <v>王仲莉</v>
          </cell>
          <cell r="H176" t="str">
            <v>1</v>
          </cell>
          <cell r="I176" t="str">
            <v>16</v>
          </cell>
          <cell r="J176" t="str">
            <v>0</v>
          </cell>
          <cell r="K176" t="str">
            <v>0</v>
          </cell>
          <cell r="L176" t="str">
            <v>16</v>
          </cell>
          <cell r="M176" t="str">
            <v>4-5,7-9,11-13</v>
          </cell>
          <cell r="N176" t="str">
            <v>周二3-4节(4-5,7-9,11-13周)</v>
          </cell>
          <cell r="O176" t="str">
            <v>C5-II-101、109、113、114电工电子实验室</v>
          </cell>
          <cell r="P176" t="str">
            <v>过程装备与控制工程22-3班</v>
          </cell>
        </row>
        <row r="177">
          <cell r="A177" t="str">
            <v>1392011-01</v>
          </cell>
          <cell r="B177" t="str">
            <v>2023-2024学年春季学期</v>
          </cell>
          <cell r="C177" t="str">
            <v>工学院</v>
          </cell>
          <cell r="D177" t="str">
            <v>1392011</v>
          </cell>
          <cell r="E177" t="str">
            <v>01</v>
          </cell>
          <cell r="F177" t="str">
            <v>专业实践</v>
          </cell>
          <cell r="G177" t="str">
            <v>许磊</v>
          </cell>
          <cell r="H177" t="str">
            <v>6</v>
          </cell>
          <cell r="I177" t="str">
            <v>96</v>
          </cell>
          <cell r="J177" t="str">
            <v>0</v>
          </cell>
          <cell r="K177" t="str">
            <v>0</v>
          </cell>
          <cell r="L177" t="str">
            <v>96</v>
          </cell>
          <cell r="M177" t="str">
            <v>1-16</v>
          </cell>
          <cell r="N177" t="str">
            <v/>
          </cell>
          <cell r="O177" t="str">
            <v/>
          </cell>
          <cell r="P177" t="str">
            <v>研机械工程23-1班</v>
          </cell>
        </row>
        <row r="178">
          <cell r="A178" t="str">
            <v>1392115-01</v>
          </cell>
          <cell r="B178" t="str">
            <v>2023-2024学年春季学期</v>
          </cell>
          <cell r="C178" t="str">
            <v>工学院</v>
          </cell>
          <cell r="D178" t="str">
            <v>1392115</v>
          </cell>
          <cell r="E178" t="str">
            <v>01</v>
          </cell>
          <cell r="F178" t="str">
            <v>专业实践</v>
          </cell>
          <cell r="G178" t="str">
            <v>侯军伟</v>
          </cell>
          <cell r="H178" t="str">
            <v>6</v>
          </cell>
          <cell r="I178" t="str">
            <v>96</v>
          </cell>
          <cell r="J178" t="str">
            <v>0</v>
          </cell>
          <cell r="K178" t="str">
            <v>0</v>
          </cell>
          <cell r="L178" t="str">
            <v>96</v>
          </cell>
          <cell r="M178" t="str">
            <v>1-16</v>
          </cell>
          <cell r="N178" t="str">
            <v/>
          </cell>
          <cell r="O178" t="str">
            <v/>
          </cell>
          <cell r="P178" t="str">
            <v>研化学工程23-1班</v>
          </cell>
        </row>
        <row r="179">
          <cell r="A179" t="str">
            <v>1392311-01</v>
          </cell>
          <cell r="B179" t="str">
            <v>2023-2024学年春季学期</v>
          </cell>
          <cell r="C179" t="str">
            <v>工学院</v>
          </cell>
          <cell r="D179" t="str">
            <v>1392311</v>
          </cell>
          <cell r="E179" t="str">
            <v>01</v>
          </cell>
          <cell r="F179" t="str">
            <v>专业实践</v>
          </cell>
          <cell r="G179" t="str">
            <v>赵敏</v>
          </cell>
          <cell r="H179" t="str">
            <v>6</v>
          </cell>
          <cell r="I179" t="str">
            <v>96</v>
          </cell>
          <cell r="J179" t="str">
            <v>0</v>
          </cell>
          <cell r="K179" t="str">
            <v>0</v>
          </cell>
          <cell r="L179" t="str">
            <v>96</v>
          </cell>
          <cell r="M179" t="str">
            <v>1-16</v>
          </cell>
          <cell r="N179" t="str">
            <v/>
          </cell>
          <cell r="O179" t="str">
            <v/>
          </cell>
          <cell r="P179" t="str">
            <v>研动力工程23-1班</v>
          </cell>
        </row>
        <row r="180">
          <cell r="A180" t="str">
            <v>160305L002-01</v>
          </cell>
          <cell r="B180" t="str">
            <v>2023-2024学年春季学期</v>
          </cell>
          <cell r="C180" t="str">
            <v>工学院</v>
          </cell>
          <cell r="D180" t="str">
            <v>160305L002</v>
          </cell>
          <cell r="E180" t="str">
            <v>01</v>
          </cell>
          <cell r="F180" t="str">
            <v>化工原理实验（I）</v>
          </cell>
          <cell r="G180" t="str">
            <v>刘舜,热则耶·热合米图力</v>
          </cell>
          <cell r="H180" t="str">
            <v>0.5</v>
          </cell>
          <cell r="I180" t="str">
            <v>16</v>
          </cell>
          <cell r="J180" t="str">
            <v>0</v>
          </cell>
          <cell r="K180" t="str">
            <v>0</v>
          </cell>
          <cell r="L180" t="str">
            <v>16</v>
          </cell>
          <cell r="M180" t="str">
            <v>9-16</v>
          </cell>
          <cell r="N180" t="str">
            <v>周二5-8节(9-16周)</v>
          </cell>
          <cell r="O180" t="str">
            <v>C8楼一楼化工原理实验室</v>
          </cell>
          <cell r="P180" t="str">
            <v>化学工程与工艺22-[1-4]班</v>
          </cell>
        </row>
        <row r="181">
          <cell r="A181" t="str">
            <v>160305L002-02</v>
          </cell>
          <cell r="B181" t="str">
            <v>2023-2024学年春季学期</v>
          </cell>
          <cell r="C181" t="str">
            <v>工学院</v>
          </cell>
          <cell r="D181" t="str">
            <v>160305L002</v>
          </cell>
          <cell r="E181" t="str">
            <v>02</v>
          </cell>
          <cell r="F181" t="str">
            <v>化工原理实验（I）</v>
          </cell>
          <cell r="G181" t="str">
            <v>刘舜,热则耶·热合米图力</v>
          </cell>
          <cell r="H181" t="str">
            <v>0.5</v>
          </cell>
          <cell r="I181" t="str">
            <v>16</v>
          </cell>
          <cell r="J181" t="str">
            <v>0</v>
          </cell>
          <cell r="K181" t="str">
            <v>0</v>
          </cell>
          <cell r="L181" t="str">
            <v>16</v>
          </cell>
          <cell r="M181" t="str">
            <v>9-16</v>
          </cell>
          <cell r="N181" t="str">
            <v>周五1-4节(9-16周)</v>
          </cell>
          <cell r="O181" t="str">
            <v>C8楼一楼化工原理实验室</v>
          </cell>
          <cell r="P181" t="str">
            <v>化学工程与工艺22-5班,能源化学工程22-[1-2]班,化学工程与工艺22级创新班</v>
          </cell>
        </row>
        <row r="182">
          <cell r="A182" t="str">
            <v>160305L003-01</v>
          </cell>
          <cell r="B182" t="str">
            <v>2023-2024学年春季学期</v>
          </cell>
          <cell r="C182" t="str">
            <v>工学院</v>
          </cell>
          <cell r="D182" t="str">
            <v>160305L003</v>
          </cell>
          <cell r="E182" t="str">
            <v>01</v>
          </cell>
          <cell r="F182" t="str">
            <v>化工原理实验（II）</v>
          </cell>
          <cell r="G182" t="str">
            <v>刘舜,热则耶·热合米图力</v>
          </cell>
          <cell r="H182" t="str">
            <v>0.5</v>
          </cell>
          <cell r="I182" t="str">
            <v>16</v>
          </cell>
          <cell r="J182" t="str">
            <v>0</v>
          </cell>
          <cell r="K182" t="str">
            <v>0</v>
          </cell>
          <cell r="L182" t="str">
            <v>16</v>
          </cell>
          <cell r="M182" t="str">
            <v>2-7</v>
          </cell>
          <cell r="N182" t="str">
            <v>周三5-8节(2-7周)</v>
          </cell>
          <cell r="O182" t="str">
            <v>C8楼一楼化工原理实验室</v>
          </cell>
          <cell r="P182" t="str">
            <v>环境工程21-[1-2]班</v>
          </cell>
        </row>
        <row r="183">
          <cell r="A183" t="str">
            <v>160305L004-01</v>
          </cell>
          <cell r="B183" t="str">
            <v>2023-2024学年春季学期</v>
          </cell>
          <cell r="C183" t="str">
            <v>工学院</v>
          </cell>
          <cell r="D183" t="str">
            <v>160305L004</v>
          </cell>
          <cell r="E183" t="str">
            <v>01</v>
          </cell>
          <cell r="F183" t="str">
            <v>化工热力学、反应工程实验</v>
          </cell>
          <cell r="G183" t="str">
            <v>刘曾奇,热则耶·热合米图力,王天琪</v>
          </cell>
          <cell r="H183" t="str">
            <v>0.5</v>
          </cell>
          <cell r="I183" t="str">
            <v>16</v>
          </cell>
          <cell r="J183" t="str">
            <v>0</v>
          </cell>
          <cell r="K183" t="str">
            <v>0</v>
          </cell>
          <cell r="L183" t="str">
            <v>16</v>
          </cell>
          <cell r="M183" t="str">
            <v>5-12</v>
          </cell>
          <cell r="N183" t="str">
            <v>周五5-8节(5-12周)</v>
          </cell>
          <cell r="O183" t="str">
            <v>C8楼一楼化工热力学实验室</v>
          </cell>
          <cell r="P183" t="str">
            <v>化学工程与工艺21-[1-4]班,化学工程与工艺21级创新班</v>
          </cell>
        </row>
        <row r="184">
          <cell r="A184" t="str">
            <v>160305L005-01</v>
          </cell>
          <cell r="B184" t="str">
            <v>2023-2024学年春季学期</v>
          </cell>
          <cell r="C184" t="str">
            <v>工学院</v>
          </cell>
          <cell r="D184" t="str">
            <v>160305L005</v>
          </cell>
          <cell r="E184" t="str">
            <v>01</v>
          </cell>
          <cell r="F184" t="str">
            <v>石油加工实验</v>
          </cell>
          <cell r="G184" t="str">
            <v>热则耶·热合米图力,田青梅,许孝玲</v>
          </cell>
          <cell r="H184" t="str">
            <v>1.5</v>
          </cell>
          <cell r="I184" t="str">
            <v>32</v>
          </cell>
          <cell r="J184" t="str">
            <v>0</v>
          </cell>
          <cell r="K184" t="str">
            <v>0</v>
          </cell>
          <cell r="L184" t="str">
            <v>32</v>
          </cell>
          <cell r="M184" t="str">
            <v>3-11</v>
          </cell>
          <cell r="N184" t="str">
            <v>周一5-8节(3-11周)</v>
          </cell>
          <cell r="O184" t="str">
            <v>C8二楼II区石油加工实验室</v>
          </cell>
          <cell r="P184" t="str">
            <v>化学工程与工艺21-[1-4]班,化学工程与工艺21级创新班</v>
          </cell>
        </row>
        <row r="185">
          <cell r="A185" t="str">
            <v>160305P002-01</v>
          </cell>
          <cell r="B185" t="str">
            <v>2023-2024学年春季学期</v>
          </cell>
          <cell r="C185" t="str">
            <v>工学院</v>
          </cell>
          <cell r="D185" t="str">
            <v>160305P002</v>
          </cell>
          <cell r="E185" t="str">
            <v>01</v>
          </cell>
          <cell r="F185" t="str">
            <v>炼油化工生产仿真实训</v>
          </cell>
          <cell r="G185" t="str">
            <v>张海兵</v>
          </cell>
          <cell r="H185" t="str">
            <v>2</v>
          </cell>
          <cell r="I185" t="str">
            <v>32</v>
          </cell>
          <cell r="J185" t="str">
            <v>0</v>
          </cell>
          <cell r="K185" t="str">
            <v>32</v>
          </cell>
          <cell r="L185" t="str">
            <v>0</v>
          </cell>
          <cell r="M185" t="str">
            <v>9-16</v>
          </cell>
          <cell r="N185" t="str">
            <v>周二1-2节(9-16周),周四3-4节(9-16周)</v>
          </cell>
          <cell r="O185" t="str">
            <v>C5楼II区405机房</v>
          </cell>
          <cell r="P185" t="str">
            <v>化学工程与工艺21级创新班</v>
          </cell>
        </row>
        <row r="186">
          <cell r="A186" t="str">
            <v>160305P002-02</v>
          </cell>
          <cell r="B186" t="str">
            <v>2023-2024学年春季学期</v>
          </cell>
          <cell r="C186" t="str">
            <v>工学院</v>
          </cell>
          <cell r="D186" t="str">
            <v>160305P002</v>
          </cell>
          <cell r="E186" t="str">
            <v>02</v>
          </cell>
          <cell r="F186" t="str">
            <v>炼油化工生产仿真实训</v>
          </cell>
          <cell r="G186" t="str">
            <v>刘舜</v>
          </cell>
          <cell r="H186" t="str">
            <v>2</v>
          </cell>
          <cell r="I186" t="str">
            <v>32</v>
          </cell>
          <cell r="J186" t="str">
            <v>0</v>
          </cell>
          <cell r="K186" t="str">
            <v>32</v>
          </cell>
          <cell r="L186" t="str">
            <v>0</v>
          </cell>
          <cell r="M186" t="str">
            <v>9-16</v>
          </cell>
          <cell r="N186" t="str">
            <v>周二3-4节(9-16周),周四1-2节(9-16周)</v>
          </cell>
          <cell r="O186" t="str">
            <v>C5楼II区313机房</v>
          </cell>
          <cell r="P186" t="str">
            <v>化学工程与工艺21-[1-2]班</v>
          </cell>
        </row>
        <row r="187">
          <cell r="A187" t="str">
            <v>160305P002-03</v>
          </cell>
          <cell r="B187" t="str">
            <v>2023-2024学年春季学期</v>
          </cell>
          <cell r="C187" t="str">
            <v>工学院</v>
          </cell>
          <cell r="D187" t="str">
            <v>160305P002</v>
          </cell>
          <cell r="E187" t="str">
            <v>03</v>
          </cell>
          <cell r="F187" t="str">
            <v>炼油化工生产仿真实训</v>
          </cell>
          <cell r="G187" t="str">
            <v>张海兵</v>
          </cell>
          <cell r="H187" t="str">
            <v>2</v>
          </cell>
          <cell r="I187" t="str">
            <v>32</v>
          </cell>
          <cell r="J187" t="str">
            <v>0</v>
          </cell>
          <cell r="K187" t="str">
            <v>32</v>
          </cell>
          <cell r="L187" t="str">
            <v>0</v>
          </cell>
          <cell r="M187" t="str">
            <v>9-16</v>
          </cell>
          <cell r="N187" t="str">
            <v>周二3-4节(9-16周),周四1-2节(9-16周)</v>
          </cell>
          <cell r="O187" t="str">
            <v>C5楼II区405机房</v>
          </cell>
          <cell r="P187" t="str">
            <v>化学工程与工艺21-[3-4]班</v>
          </cell>
        </row>
        <row r="188">
          <cell r="A188" t="str">
            <v>160305P005-01</v>
          </cell>
          <cell r="B188" t="str">
            <v>2023-2024学年春季学期</v>
          </cell>
          <cell r="C188" t="str">
            <v>工学院</v>
          </cell>
          <cell r="D188" t="str">
            <v>160305P005</v>
          </cell>
          <cell r="E188" t="str">
            <v>01</v>
          </cell>
          <cell r="F188" t="str">
            <v>化工单元操作仿真实训</v>
          </cell>
          <cell r="G188" t="str">
            <v>热则耶·热合米图力</v>
          </cell>
          <cell r="H188" t="str">
            <v>2</v>
          </cell>
          <cell r="I188" t="str">
            <v>32</v>
          </cell>
          <cell r="J188" t="str">
            <v>0</v>
          </cell>
          <cell r="K188" t="str">
            <v>32</v>
          </cell>
          <cell r="L188" t="str">
            <v>0</v>
          </cell>
          <cell r="M188" t="str">
            <v>9-16</v>
          </cell>
          <cell r="N188" t="str">
            <v>周三7-8节(9-16周),周五9-10节(9-16周)</v>
          </cell>
          <cell r="O188" t="str">
            <v>C4楼421机房</v>
          </cell>
          <cell r="P188" t="str">
            <v>化学工程与工艺23-[1-2]班,化学工程与工艺23级创新班</v>
          </cell>
        </row>
        <row r="189">
          <cell r="A189" t="str">
            <v>160305P005-02</v>
          </cell>
          <cell r="B189" t="str">
            <v>2023-2024学年春季学期</v>
          </cell>
          <cell r="C189" t="str">
            <v>工学院</v>
          </cell>
          <cell r="D189" t="str">
            <v>160305P005</v>
          </cell>
          <cell r="E189" t="str">
            <v>02</v>
          </cell>
          <cell r="F189" t="str">
            <v>化工单元操作仿真实训</v>
          </cell>
          <cell r="G189" t="str">
            <v>田青梅</v>
          </cell>
          <cell r="H189" t="str">
            <v>2</v>
          </cell>
          <cell r="I189" t="str">
            <v>32</v>
          </cell>
          <cell r="J189" t="str">
            <v>0</v>
          </cell>
          <cell r="K189" t="str">
            <v>32</v>
          </cell>
          <cell r="L189" t="str">
            <v>0</v>
          </cell>
          <cell r="M189" t="str">
            <v>9-16</v>
          </cell>
          <cell r="N189" t="str">
            <v>周二3-4节(9-16周),周四1-2节(9-16周)</v>
          </cell>
          <cell r="O189" t="str">
            <v>C4楼421机房</v>
          </cell>
          <cell r="P189" t="str">
            <v>化学工程与工艺23-[3-5]班</v>
          </cell>
        </row>
        <row r="190">
          <cell r="A190" t="str">
            <v>160305P008-01</v>
          </cell>
          <cell r="B190" t="str">
            <v>2023-2024学年春季学期</v>
          </cell>
          <cell r="C190" t="str">
            <v>工学院</v>
          </cell>
          <cell r="D190" t="str">
            <v>160305P008</v>
          </cell>
          <cell r="E190" t="str">
            <v>01</v>
          </cell>
          <cell r="F190" t="str">
            <v>工业炼油化工模拟实训</v>
          </cell>
          <cell r="G190" t="str">
            <v>许孝玲,刘艳升</v>
          </cell>
          <cell r="H190" t="str">
            <v>3</v>
          </cell>
          <cell r="I190" t="str">
            <v>48</v>
          </cell>
          <cell r="J190" t="str">
            <v>0</v>
          </cell>
          <cell r="K190" t="str">
            <v>48</v>
          </cell>
          <cell r="L190" t="str">
            <v>0</v>
          </cell>
          <cell r="M190" t="str">
            <v>1-12</v>
          </cell>
          <cell r="N190" t="str">
            <v>周一3-4节(1-12周),周三1-2节(1-12周)</v>
          </cell>
          <cell r="O190" t="str">
            <v>C8楼II区308机房</v>
          </cell>
          <cell r="P190" t="str">
            <v>化学工程与工艺21-[1-3]班</v>
          </cell>
        </row>
        <row r="191">
          <cell r="A191" t="str">
            <v>160305P008-02</v>
          </cell>
          <cell r="B191" t="str">
            <v>2023-2024学年春季学期</v>
          </cell>
          <cell r="C191" t="str">
            <v>工学院</v>
          </cell>
          <cell r="D191" t="str">
            <v>160305P008</v>
          </cell>
          <cell r="E191" t="str">
            <v>02</v>
          </cell>
          <cell r="F191" t="str">
            <v>工业炼油化工模拟实训</v>
          </cell>
          <cell r="G191" t="str">
            <v>许孝玲,刘艳升</v>
          </cell>
          <cell r="H191" t="str">
            <v>3</v>
          </cell>
          <cell r="I191" t="str">
            <v>48</v>
          </cell>
          <cell r="J191" t="str">
            <v>0</v>
          </cell>
          <cell r="K191" t="str">
            <v>48</v>
          </cell>
          <cell r="L191" t="str">
            <v>0</v>
          </cell>
          <cell r="M191" t="str">
            <v>1-12</v>
          </cell>
          <cell r="N191" t="str">
            <v>周一1-2节(1-12周),周三3-4节(1-12周)</v>
          </cell>
          <cell r="O191" t="str">
            <v>C8楼II区308机房</v>
          </cell>
          <cell r="P191" t="str">
            <v>化学工程与工艺21-4班,化学工程与工艺21级创新班</v>
          </cell>
        </row>
        <row r="192">
          <cell r="A192" t="str">
            <v>160305P009-01</v>
          </cell>
          <cell r="B192" t="str">
            <v>2023-2024学年春季学期</v>
          </cell>
          <cell r="C192" t="str">
            <v>工学院</v>
          </cell>
          <cell r="D192" t="str">
            <v>160305P009</v>
          </cell>
          <cell r="E192" t="str">
            <v>01</v>
          </cell>
          <cell r="F192" t="str">
            <v>化工流程模拟与实训</v>
          </cell>
          <cell r="G192" t="str">
            <v>刘舜</v>
          </cell>
          <cell r="H192" t="str">
            <v>3</v>
          </cell>
          <cell r="I192" t="str">
            <v>48</v>
          </cell>
          <cell r="J192" t="str">
            <v>0</v>
          </cell>
          <cell r="K192" t="str">
            <v>48</v>
          </cell>
          <cell r="L192" t="str">
            <v>0</v>
          </cell>
          <cell r="M192" t="str">
            <v>5-16</v>
          </cell>
          <cell r="N192" t="str">
            <v>周一1-2节(5-16周),周三9-10节(5-16周)</v>
          </cell>
          <cell r="O192" t="str">
            <v>C5楼II区405机房</v>
          </cell>
          <cell r="P192" t="str">
            <v>能源化学工程21-[1-2]班</v>
          </cell>
        </row>
        <row r="193">
          <cell r="A193" t="str">
            <v>160305P011-01</v>
          </cell>
          <cell r="B193" t="str">
            <v>2023-2024学年春季学期</v>
          </cell>
          <cell r="C193" t="str">
            <v>工学院</v>
          </cell>
          <cell r="D193" t="str">
            <v>160305P011</v>
          </cell>
          <cell r="E193" t="str">
            <v>01</v>
          </cell>
          <cell r="F193" t="str">
            <v>化工科研训练（校内论文）</v>
          </cell>
          <cell r="G193" t="str">
            <v>侯军伟</v>
          </cell>
          <cell r="H193" t="str">
            <v>3</v>
          </cell>
          <cell r="I193" t="str">
            <v>3</v>
          </cell>
          <cell r="J193" t="str">
            <v>0</v>
          </cell>
          <cell r="K193" t="str">
            <v>0</v>
          </cell>
          <cell r="L193" t="str">
            <v>3</v>
          </cell>
          <cell r="M193" t="str">
            <v>1-4</v>
          </cell>
          <cell r="N193" t="str">
            <v/>
          </cell>
          <cell r="O193" t="str">
            <v/>
          </cell>
          <cell r="P193" t="str">
            <v>化学工程与工艺20-[1-3]班</v>
          </cell>
        </row>
        <row r="194">
          <cell r="A194" t="str">
            <v>160305P012-01</v>
          </cell>
          <cell r="B194" t="str">
            <v>2023-2024学年春季学期</v>
          </cell>
          <cell r="C194" t="str">
            <v>工学院</v>
          </cell>
          <cell r="D194" t="str">
            <v>160305P012</v>
          </cell>
          <cell r="E194" t="str">
            <v>01</v>
          </cell>
          <cell r="F194" t="str">
            <v>毕业设计/论文（校企合作）</v>
          </cell>
          <cell r="G194" t="str">
            <v>贾希成,侯军伟,许孝玲,李智,李楠,王逸伟,刘艳升</v>
          </cell>
          <cell r="H194" t="str">
            <v>5</v>
          </cell>
          <cell r="I194" t="str">
            <v>13</v>
          </cell>
          <cell r="J194" t="str">
            <v>0</v>
          </cell>
          <cell r="K194" t="str">
            <v>0</v>
          </cell>
          <cell r="L194" t="str">
            <v>13</v>
          </cell>
          <cell r="M194" t="str">
            <v>1-16</v>
          </cell>
          <cell r="N194" t="str">
            <v/>
          </cell>
          <cell r="O194" t="str">
            <v/>
          </cell>
          <cell r="P194" t="str">
            <v>化学工程与工艺20-[1-3]班</v>
          </cell>
        </row>
        <row r="195">
          <cell r="A195" t="str">
            <v>160306L001-01</v>
          </cell>
          <cell r="B195" t="str">
            <v>2023-2024学年春季学期</v>
          </cell>
          <cell r="C195" t="str">
            <v>工学院</v>
          </cell>
          <cell r="D195" t="str">
            <v>160306L001</v>
          </cell>
          <cell r="E195" t="str">
            <v>01</v>
          </cell>
          <cell r="F195" t="str">
            <v>过程装备与控制工程实验</v>
          </cell>
          <cell r="G195" t="str">
            <v>贺娇</v>
          </cell>
          <cell r="H195" t="str">
            <v>1</v>
          </cell>
          <cell r="I195" t="str">
            <v>16</v>
          </cell>
          <cell r="J195" t="str">
            <v>0</v>
          </cell>
          <cell r="K195" t="str">
            <v>0</v>
          </cell>
          <cell r="L195" t="str">
            <v>16</v>
          </cell>
          <cell r="M195" t="str">
            <v>8-11</v>
          </cell>
          <cell r="N195" t="str">
            <v>周五5-8节(8-11周)</v>
          </cell>
          <cell r="O195" t="str">
            <v>F19热处理厂房</v>
          </cell>
          <cell r="P195" t="str">
            <v>过程装备与控制工程21-[1-3]班</v>
          </cell>
        </row>
        <row r="196">
          <cell r="A196" t="str">
            <v>160306P008-01</v>
          </cell>
          <cell r="B196" t="str">
            <v>2023-2024学年春季学期</v>
          </cell>
          <cell r="C196" t="str">
            <v>工学院</v>
          </cell>
          <cell r="D196" t="str">
            <v>160306P008</v>
          </cell>
          <cell r="E196" t="str">
            <v>01</v>
          </cell>
          <cell r="F196" t="str">
            <v>毕业设计</v>
          </cell>
          <cell r="G196" t="str">
            <v>马仲麟,古丽寨娜·哈布都拉</v>
          </cell>
          <cell r="H196" t="str">
            <v>8</v>
          </cell>
          <cell r="I196" t="str">
            <v>16</v>
          </cell>
          <cell r="J196" t="str">
            <v>0</v>
          </cell>
          <cell r="K196" t="str">
            <v>0</v>
          </cell>
          <cell r="L196" t="str">
            <v>16</v>
          </cell>
          <cell r="M196" t="str">
            <v>1-16</v>
          </cell>
          <cell r="N196" t="str">
            <v/>
          </cell>
          <cell r="O196" t="str">
            <v/>
          </cell>
          <cell r="P196" t="str">
            <v>过程装备与控制工程20-[1-2]班</v>
          </cell>
        </row>
        <row r="197">
          <cell r="A197" t="str">
            <v>160307L001-01</v>
          </cell>
          <cell r="B197" t="str">
            <v>2023-2024学年春季学期</v>
          </cell>
          <cell r="C197" t="str">
            <v>工学院</v>
          </cell>
          <cell r="D197" t="str">
            <v>160307L001</v>
          </cell>
          <cell r="E197" t="str">
            <v>01</v>
          </cell>
          <cell r="F197" t="str">
            <v>环境监测实验</v>
          </cell>
          <cell r="G197" t="str">
            <v>翟亚威</v>
          </cell>
          <cell r="H197" t="str">
            <v>1</v>
          </cell>
          <cell r="I197" t="str">
            <v>24</v>
          </cell>
          <cell r="J197" t="str">
            <v>0</v>
          </cell>
          <cell r="K197" t="str">
            <v>0</v>
          </cell>
          <cell r="L197" t="str">
            <v>24</v>
          </cell>
          <cell r="M197" t="str">
            <v>11-16</v>
          </cell>
          <cell r="N197" t="str">
            <v>周六1-4节(11-16周)</v>
          </cell>
          <cell r="O197" t="str">
            <v>环境监测实验室（C8-II-225）</v>
          </cell>
          <cell r="P197" t="str">
            <v>环境工程21-1班</v>
          </cell>
        </row>
        <row r="198">
          <cell r="A198" t="str">
            <v>160307L001-02</v>
          </cell>
          <cell r="B198" t="str">
            <v>2023-2024学年春季学期</v>
          </cell>
          <cell r="C198" t="str">
            <v>工学院</v>
          </cell>
          <cell r="D198" t="str">
            <v>160307L001</v>
          </cell>
          <cell r="E198" t="str">
            <v>02</v>
          </cell>
          <cell r="F198" t="str">
            <v>环境监测实验</v>
          </cell>
          <cell r="G198" t="str">
            <v>翟亚威</v>
          </cell>
          <cell r="H198" t="str">
            <v>1</v>
          </cell>
          <cell r="I198" t="str">
            <v>24</v>
          </cell>
          <cell r="J198" t="str">
            <v>0</v>
          </cell>
          <cell r="K198" t="str">
            <v>0</v>
          </cell>
          <cell r="L198" t="str">
            <v>24</v>
          </cell>
          <cell r="M198" t="str">
            <v>11-16</v>
          </cell>
          <cell r="N198" t="str">
            <v>周六5-8节(11-16周)</v>
          </cell>
          <cell r="O198" t="str">
            <v>环境监测实验室（C8-II-225）</v>
          </cell>
          <cell r="P198" t="str">
            <v>环境工程21-2班</v>
          </cell>
        </row>
        <row r="199">
          <cell r="A199" t="str">
            <v>160307L001-03</v>
          </cell>
          <cell r="B199" t="str">
            <v>2023-2024学年春季学期</v>
          </cell>
          <cell r="C199" t="str">
            <v>工学院</v>
          </cell>
          <cell r="D199" t="str">
            <v>160307L001</v>
          </cell>
          <cell r="E199" t="str">
            <v>03</v>
          </cell>
          <cell r="F199" t="str">
            <v>环境监测实验</v>
          </cell>
          <cell r="G199" t="str">
            <v>伍思凯</v>
          </cell>
          <cell r="H199" t="str">
            <v>1</v>
          </cell>
          <cell r="I199" t="str">
            <v>24</v>
          </cell>
          <cell r="J199" t="str">
            <v>0</v>
          </cell>
          <cell r="K199" t="str">
            <v>0</v>
          </cell>
          <cell r="L199" t="str">
            <v>24</v>
          </cell>
          <cell r="M199" t="str">
            <v>11-16</v>
          </cell>
          <cell r="N199" t="str">
            <v>周一5-8节(11-16周)</v>
          </cell>
          <cell r="O199" t="str">
            <v>环境监测实验室（C8-II-225）</v>
          </cell>
          <cell r="P199" t="str">
            <v>环境工程22-1班</v>
          </cell>
        </row>
        <row r="200">
          <cell r="A200" t="str">
            <v>160307L001-04</v>
          </cell>
          <cell r="B200" t="str">
            <v>2023-2024学年春季学期</v>
          </cell>
          <cell r="C200" t="str">
            <v>工学院</v>
          </cell>
          <cell r="D200" t="str">
            <v>160307L001</v>
          </cell>
          <cell r="E200" t="str">
            <v>04</v>
          </cell>
          <cell r="F200" t="str">
            <v>环境监测实验</v>
          </cell>
          <cell r="G200" t="str">
            <v>伍思凯</v>
          </cell>
          <cell r="H200" t="str">
            <v>1</v>
          </cell>
          <cell r="I200" t="str">
            <v>24</v>
          </cell>
          <cell r="J200" t="str">
            <v>0</v>
          </cell>
          <cell r="K200" t="str">
            <v>0</v>
          </cell>
          <cell r="L200" t="str">
            <v>24</v>
          </cell>
          <cell r="M200" t="str">
            <v>11-16</v>
          </cell>
          <cell r="N200" t="str">
            <v>周三5-8节(11-16周)</v>
          </cell>
          <cell r="O200" t="str">
            <v>环境监测实验室（C8-II-225）</v>
          </cell>
          <cell r="P200" t="str">
            <v>环境工程22-2班</v>
          </cell>
        </row>
        <row r="201">
          <cell r="A201" t="str">
            <v>160307L002-01</v>
          </cell>
          <cell r="B201" t="str">
            <v>2023-2024学年春季学期</v>
          </cell>
          <cell r="C201" t="str">
            <v>工学院</v>
          </cell>
          <cell r="D201" t="str">
            <v>160307L002</v>
          </cell>
          <cell r="E201" t="str">
            <v>01</v>
          </cell>
          <cell r="F201" t="str">
            <v>环境微生物学实验</v>
          </cell>
          <cell r="G201" t="str">
            <v>伍思凯</v>
          </cell>
          <cell r="H201" t="str">
            <v>1</v>
          </cell>
          <cell r="I201" t="str">
            <v>24</v>
          </cell>
          <cell r="J201" t="str">
            <v>0</v>
          </cell>
          <cell r="K201" t="str">
            <v>0</v>
          </cell>
          <cell r="L201" t="str">
            <v>24</v>
          </cell>
          <cell r="M201" t="str">
            <v>11-16</v>
          </cell>
          <cell r="N201" t="str">
            <v>周五5-8节(11-16周)</v>
          </cell>
          <cell r="O201" t="str">
            <v>C8-II-319实验室</v>
          </cell>
          <cell r="P201" t="str">
            <v>环境工程21-1班</v>
          </cell>
        </row>
        <row r="202">
          <cell r="A202" t="str">
            <v>160307L002-02</v>
          </cell>
          <cell r="B202" t="str">
            <v>2023-2024学年春季学期</v>
          </cell>
          <cell r="C202" t="str">
            <v>工学院</v>
          </cell>
          <cell r="D202" t="str">
            <v>160307L002</v>
          </cell>
          <cell r="E202" t="str">
            <v>02</v>
          </cell>
          <cell r="F202" t="str">
            <v>环境微生物学实验</v>
          </cell>
          <cell r="G202" t="str">
            <v>林韦翰</v>
          </cell>
          <cell r="H202" t="str">
            <v>1</v>
          </cell>
          <cell r="I202" t="str">
            <v>24</v>
          </cell>
          <cell r="J202" t="str">
            <v>0</v>
          </cell>
          <cell r="K202" t="str">
            <v>0</v>
          </cell>
          <cell r="L202" t="str">
            <v>24</v>
          </cell>
          <cell r="M202" t="str">
            <v>11-16</v>
          </cell>
          <cell r="N202" t="str">
            <v>周一5-8节(11-16周)</v>
          </cell>
          <cell r="O202" t="str">
            <v>C8-II-319实验室</v>
          </cell>
          <cell r="P202" t="str">
            <v>环境工程21-2班</v>
          </cell>
        </row>
        <row r="203">
          <cell r="A203" t="str">
            <v>160307L003-01</v>
          </cell>
          <cell r="B203" t="str">
            <v>2023-2024学年春季学期</v>
          </cell>
          <cell r="C203" t="str">
            <v>工学院</v>
          </cell>
          <cell r="D203" t="str">
            <v>160307L003</v>
          </cell>
          <cell r="E203" t="str">
            <v>01</v>
          </cell>
          <cell r="F203" t="str">
            <v>水污染控制工程实验</v>
          </cell>
          <cell r="G203" t="str">
            <v>张寿通,张海兵,伍思凯</v>
          </cell>
          <cell r="H203" t="str">
            <v>1.5</v>
          </cell>
          <cell r="I203" t="str">
            <v>32</v>
          </cell>
          <cell r="J203" t="str">
            <v>0</v>
          </cell>
          <cell r="K203" t="str">
            <v>0</v>
          </cell>
          <cell r="L203" t="str">
            <v>32</v>
          </cell>
          <cell r="M203" t="str">
            <v>3-10</v>
          </cell>
          <cell r="N203" t="str">
            <v>周五5-8节(3-10周)</v>
          </cell>
          <cell r="O203" t="str">
            <v>环境监测实验室（C8-II-225）</v>
          </cell>
          <cell r="P203" t="str">
            <v>环境工程21-1班</v>
          </cell>
        </row>
        <row r="204">
          <cell r="A204" t="str">
            <v>160307L003-02</v>
          </cell>
          <cell r="B204" t="str">
            <v>2023-2024学年春季学期</v>
          </cell>
          <cell r="C204" t="str">
            <v>工学院</v>
          </cell>
          <cell r="D204" t="str">
            <v>160307L003</v>
          </cell>
          <cell r="E204" t="str">
            <v>02</v>
          </cell>
          <cell r="F204" t="str">
            <v>水污染控制工程实验</v>
          </cell>
          <cell r="G204" t="str">
            <v>张寿通,张海兵,伍思凯</v>
          </cell>
          <cell r="H204" t="str">
            <v>1.5</v>
          </cell>
          <cell r="I204" t="str">
            <v>32</v>
          </cell>
          <cell r="J204" t="str">
            <v>0</v>
          </cell>
          <cell r="K204" t="str">
            <v>0</v>
          </cell>
          <cell r="L204" t="str">
            <v>32</v>
          </cell>
          <cell r="M204" t="str">
            <v>3-10</v>
          </cell>
          <cell r="N204" t="str">
            <v>周一5-8节(3-10周)</v>
          </cell>
          <cell r="O204" t="str">
            <v>环境监测实验室（C8-II-225）</v>
          </cell>
          <cell r="P204" t="str">
            <v>环境工程21-2班</v>
          </cell>
        </row>
        <row r="205">
          <cell r="A205" t="str">
            <v>160307P003-01</v>
          </cell>
          <cell r="B205" t="str">
            <v>2023-2024学年春季学期</v>
          </cell>
          <cell r="C205" t="str">
            <v>工学院</v>
          </cell>
          <cell r="D205" t="str">
            <v>160307P003</v>
          </cell>
          <cell r="E205" t="str">
            <v>01</v>
          </cell>
          <cell r="F205" t="str">
            <v>环境工程仿真</v>
          </cell>
          <cell r="G205" t="str">
            <v>张海兵,吕航</v>
          </cell>
          <cell r="H205" t="str">
            <v>2</v>
          </cell>
          <cell r="I205" t="str">
            <v>32</v>
          </cell>
          <cell r="J205" t="str">
            <v>16</v>
          </cell>
          <cell r="K205" t="str">
            <v>16</v>
          </cell>
          <cell r="L205" t="str">
            <v>0</v>
          </cell>
          <cell r="M205" t="str">
            <v>3-8</v>
          </cell>
          <cell r="N205" t="str">
            <v>周二3-4节(3-8周),周四1-2节(3-8周),周六3-4节(3,5-7周)</v>
          </cell>
          <cell r="O205" t="str">
            <v>C5楼II区405机房</v>
          </cell>
          <cell r="P205" t="str">
            <v>环境工程21-[1-2]班</v>
          </cell>
        </row>
        <row r="206">
          <cell r="A206" t="str">
            <v>160307P005-01</v>
          </cell>
          <cell r="B206" t="str">
            <v>2023-2024学年春季学期</v>
          </cell>
          <cell r="C206" t="str">
            <v>工学院</v>
          </cell>
          <cell r="D206" t="str">
            <v>160307P005</v>
          </cell>
          <cell r="E206" t="str">
            <v>01</v>
          </cell>
          <cell r="F206" t="str">
            <v>大气污染控制工程课程设计</v>
          </cell>
          <cell r="G206" t="str">
            <v>王慧琴</v>
          </cell>
          <cell r="H206" t="str">
            <v>1</v>
          </cell>
          <cell r="I206" t="str">
            <v>1</v>
          </cell>
          <cell r="J206" t="str">
            <v>0</v>
          </cell>
          <cell r="K206" t="str">
            <v>0</v>
          </cell>
          <cell r="L206" t="str">
            <v>1</v>
          </cell>
          <cell r="M206" t="str">
            <v>14</v>
          </cell>
          <cell r="N206" t="str">
            <v>周一1-4节(14周),周二1-8节(14周),周三1-4节(14周),周四1-8节(14周),周五1-4节(14周)</v>
          </cell>
          <cell r="O206" t="str">
            <v>环境监测实验室（C8-II-225）</v>
          </cell>
          <cell r="P206" t="str">
            <v>环境工程21-[1-2]班</v>
          </cell>
        </row>
        <row r="207">
          <cell r="A207" t="str">
            <v>160308P002-01</v>
          </cell>
          <cell r="B207" t="str">
            <v>2023-2024学年春季学期</v>
          </cell>
          <cell r="C207" t="str">
            <v>工学院</v>
          </cell>
          <cell r="D207" t="str">
            <v>160308P002</v>
          </cell>
          <cell r="E207" t="str">
            <v>01</v>
          </cell>
          <cell r="F207" t="str">
            <v>化工应用软件及实践</v>
          </cell>
          <cell r="G207" t="str">
            <v>彭威,王天琪</v>
          </cell>
          <cell r="H207" t="str">
            <v>2</v>
          </cell>
          <cell r="I207" t="str">
            <v>32</v>
          </cell>
          <cell r="J207" t="str">
            <v>0</v>
          </cell>
          <cell r="K207" t="str">
            <v>32</v>
          </cell>
          <cell r="L207" t="str">
            <v>0</v>
          </cell>
          <cell r="M207" t="str">
            <v>5-12</v>
          </cell>
          <cell r="N207" t="str">
            <v>周一5-6节(5-12周),周四9-10节(5-12周)</v>
          </cell>
          <cell r="O207" t="str">
            <v>C4楼421机房</v>
          </cell>
          <cell r="P207" t="str">
            <v>能源化学工程21-[1-2]班</v>
          </cell>
        </row>
        <row r="208">
          <cell r="A208" t="str">
            <v>160308P005-01</v>
          </cell>
          <cell r="B208" t="str">
            <v>2023-2024学年春季学期</v>
          </cell>
          <cell r="C208" t="str">
            <v>工学院</v>
          </cell>
          <cell r="D208" t="str">
            <v>160308P005</v>
          </cell>
          <cell r="E208" t="str">
            <v>01</v>
          </cell>
          <cell r="F208" t="str">
            <v>能化专业实验实践</v>
          </cell>
          <cell r="G208" t="str">
            <v>吴梅,李洋,马金贵,郅轲轲,王逸伟</v>
          </cell>
          <cell r="H208" t="str">
            <v>1.5</v>
          </cell>
          <cell r="I208" t="str">
            <v>1.5</v>
          </cell>
          <cell r="J208" t="str">
            <v>0</v>
          </cell>
          <cell r="K208" t="str">
            <v>0</v>
          </cell>
          <cell r="L208" t="str">
            <v>1.5</v>
          </cell>
          <cell r="M208" t="str">
            <v>3-10</v>
          </cell>
          <cell r="N208" t="str">
            <v/>
          </cell>
          <cell r="O208" t="str">
            <v/>
          </cell>
          <cell r="P208" t="str">
            <v>能源化学工程20-[1-2]班</v>
          </cell>
        </row>
        <row r="209">
          <cell r="A209" t="str">
            <v>160308P006-01</v>
          </cell>
          <cell r="B209" t="str">
            <v>2023-2024学年春季学期</v>
          </cell>
          <cell r="C209" t="str">
            <v>工学院</v>
          </cell>
          <cell r="D209" t="str">
            <v>160308P006</v>
          </cell>
          <cell r="E209" t="str">
            <v>01</v>
          </cell>
          <cell r="F209" t="str">
            <v>毕业设计</v>
          </cell>
          <cell r="G209" t="str">
            <v>李洋</v>
          </cell>
          <cell r="H209" t="str">
            <v>8</v>
          </cell>
          <cell r="I209" t="str">
            <v>16</v>
          </cell>
          <cell r="J209" t="str">
            <v>0</v>
          </cell>
          <cell r="K209" t="str">
            <v>0</v>
          </cell>
          <cell r="L209" t="str">
            <v>16</v>
          </cell>
          <cell r="M209" t="str">
            <v>1-16</v>
          </cell>
          <cell r="N209" t="str">
            <v/>
          </cell>
          <cell r="O209" t="str">
            <v/>
          </cell>
          <cell r="P209" t="str">
            <v>能源化学工程20-[1-2]班</v>
          </cell>
        </row>
        <row r="210">
          <cell r="A210" t="str">
            <v>160408P013-01</v>
          </cell>
          <cell r="B210" t="str">
            <v>2023-2024学年春季学期</v>
          </cell>
          <cell r="C210" t="str">
            <v>工学院</v>
          </cell>
          <cell r="D210" t="str">
            <v>160408P013</v>
          </cell>
          <cell r="E210" t="str">
            <v>01</v>
          </cell>
          <cell r="F210" t="str">
            <v>毕业设计</v>
          </cell>
          <cell r="G210" t="str">
            <v>宋强</v>
          </cell>
          <cell r="H210" t="str">
            <v>8</v>
          </cell>
          <cell r="I210" t="str">
            <v>16</v>
          </cell>
          <cell r="J210" t="str">
            <v>0</v>
          </cell>
          <cell r="K210" t="str">
            <v>0</v>
          </cell>
          <cell r="L210" t="str">
            <v>16</v>
          </cell>
          <cell r="M210" t="str">
            <v>1-16</v>
          </cell>
          <cell r="N210" t="str">
            <v/>
          </cell>
          <cell r="O210" t="str">
            <v/>
          </cell>
          <cell r="P210" t="str">
            <v>机械设计制造及其自动化20-[1-4]班</v>
          </cell>
        </row>
        <row r="211">
          <cell r="A211" t="str">
            <v>160408P015-01</v>
          </cell>
          <cell r="B211" t="str">
            <v>2023-2024学年春季学期</v>
          </cell>
          <cell r="C211" t="str">
            <v>工学院</v>
          </cell>
          <cell r="D211" t="str">
            <v>160408P015</v>
          </cell>
          <cell r="E211" t="str">
            <v>01</v>
          </cell>
          <cell r="F211" t="str">
            <v>机械原理课程设计</v>
          </cell>
          <cell r="G211" t="str">
            <v>谈建平,刘梓峰,许焕卫</v>
          </cell>
          <cell r="H211" t="str">
            <v>2</v>
          </cell>
          <cell r="I211" t="str">
            <v>2</v>
          </cell>
          <cell r="J211" t="str">
            <v>0</v>
          </cell>
          <cell r="K211" t="str">
            <v>0</v>
          </cell>
          <cell r="L211" t="str">
            <v>2</v>
          </cell>
          <cell r="M211" t="str">
            <v>13-16</v>
          </cell>
          <cell r="N211" t="str">
            <v>周一1-2节(13-15周),周一5-8节(13-16周),周二3-4节(13-15周),周三1-8节(13-16周),周四1-2节(13-14周),周五1-8节(14-15周)</v>
          </cell>
          <cell r="O211" t="str">
            <v>C8楼II区304机房</v>
          </cell>
          <cell r="P211" t="str">
            <v>机械设计制造及其自动化22-[1-4]班,机械设计制造及其自动化（第二学士学位）23-1班</v>
          </cell>
        </row>
        <row r="212">
          <cell r="A212" t="str">
            <v>160409P009-01</v>
          </cell>
          <cell r="B212" t="str">
            <v>2023-2024学年春季学期</v>
          </cell>
          <cell r="C212" t="str">
            <v>工学院</v>
          </cell>
          <cell r="D212" t="str">
            <v>160409P009</v>
          </cell>
          <cell r="E212" t="str">
            <v>01</v>
          </cell>
          <cell r="F212" t="str">
            <v>油气集输工艺课程设计</v>
          </cell>
          <cell r="G212" t="str">
            <v>张文辉,熊小琴</v>
          </cell>
          <cell r="H212" t="str">
            <v>2</v>
          </cell>
          <cell r="I212" t="str">
            <v>2</v>
          </cell>
          <cell r="J212" t="str">
            <v>0</v>
          </cell>
          <cell r="K212" t="str">
            <v>2</v>
          </cell>
          <cell r="L212" t="str">
            <v>0</v>
          </cell>
          <cell r="M212" t="str">
            <v>3-4</v>
          </cell>
          <cell r="N212" t="str">
            <v>周一1-8节(3-4周),周三1-8节(3-4周),周五1-8节(3-4周)</v>
          </cell>
          <cell r="O212" t="str">
            <v>C4楼421机房</v>
          </cell>
          <cell r="P212" t="str">
            <v>油气储运工程20-[1-2]班</v>
          </cell>
        </row>
        <row r="213">
          <cell r="A213" t="str">
            <v>160409P010-01</v>
          </cell>
          <cell r="B213" t="str">
            <v>2023-2024学年春季学期</v>
          </cell>
          <cell r="C213" t="str">
            <v>工学院</v>
          </cell>
          <cell r="D213" t="str">
            <v>160409P010</v>
          </cell>
          <cell r="E213" t="str">
            <v>01</v>
          </cell>
          <cell r="F213" t="str">
            <v>毕业设计</v>
          </cell>
          <cell r="G213" t="str">
            <v>郭良辉</v>
          </cell>
          <cell r="H213" t="str">
            <v>8</v>
          </cell>
          <cell r="I213" t="str">
            <v>16</v>
          </cell>
          <cell r="J213" t="str">
            <v>0</v>
          </cell>
          <cell r="K213" t="str">
            <v>0</v>
          </cell>
          <cell r="L213" t="str">
            <v>16</v>
          </cell>
          <cell r="M213" t="str">
            <v>1-16</v>
          </cell>
          <cell r="N213" t="str">
            <v/>
          </cell>
          <cell r="O213" t="str">
            <v/>
          </cell>
          <cell r="P213" t="str">
            <v>油气储运工程20-[1-2]班</v>
          </cell>
        </row>
        <row r="214">
          <cell r="A214" t="str">
            <v>160409P011-01</v>
          </cell>
          <cell r="B214" t="str">
            <v>2023-2024学年春季学期</v>
          </cell>
          <cell r="C214" t="str">
            <v>工学院</v>
          </cell>
          <cell r="D214" t="str">
            <v>160409P011</v>
          </cell>
          <cell r="E214" t="str">
            <v>01</v>
          </cell>
          <cell r="F214" t="str">
            <v>油气管道三维设计建模</v>
          </cell>
          <cell r="G214" t="str">
            <v>徐宁,董宝军</v>
          </cell>
          <cell r="H214" t="str">
            <v>2</v>
          </cell>
          <cell r="I214" t="str">
            <v>2</v>
          </cell>
          <cell r="J214" t="str">
            <v>0</v>
          </cell>
          <cell r="K214" t="str">
            <v>2</v>
          </cell>
          <cell r="L214" t="str">
            <v>0</v>
          </cell>
          <cell r="M214" t="str">
            <v>9-16</v>
          </cell>
          <cell r="N214" t="str">
            <v>周六5-8节(9-16周)</v>
          </cell>
          <cell r="O214" t="str">
            <v>C4楼421机房</v>
          </cell>
          <cell r="P214" t="str">
            <v>油气储运工程21-[1-3]班</v>
          </cell>
        </row>
        <row r="215">
          <cell r="A215" t="str">
            <v>160411P003-01</v>
          </cell>
          <cell r="B215" t="str">
            <v>2023-2024学年春季学期</v>
          </cell>
          <cell r="C215" t="str">
            <v>工学院</v>
          </cell>
          <cell r="D215" t="str">
            <v>160411P003</v>
          </cell>
          <cell r="E215" t="str">
            <v>01</v>
          </cell>
          <cell r="F215" t="str">
            <v>应急救援与事故处理训练</v>
          </cell>
          <cell r="G215" t="str">
            <v>冯丽</v>
          </cell>
          <cell r="H215" t="str">
            <v>1</v>
          </cell>
          <cell r="I215" t="str">
            <v>1</v>
          </cell>
          <cell r="J215" t="str">
            <v>0</v>
          </cell>
          <cell r="K215" t="str">
            <v>0</v>
          </cell>
          <cell r="L215" t="str">
            <v>1</v>
          </cell>
          <cell r="M215" t="str">
            <v>13-14</v>
          </cell>
          <cell r="N215" t="str">
            <v>周二1-8节(13-14周),周四1-8节(13-14周),周五1-8节(14周)</v>
          </cell>
          <cell r="O215" t="str">
            <v>C4楼513</v>
          </cell>
          <cell r="P215" t="str">
            <v>安全工程22-[1-2]班</v>
          </cell>
        </row>
        <row r="216">
          <cell r="A216" t="str">
            <v>160512P001-01</v>
          </cell>
          <cell r="B216" t="str">
            <v>2023-2024学年春季学期</v>
          </cell>
          <cell r="C216" t="str">
            <v>工学院</v>
          </cell>
          <cell r="D216" t="str">
            <v>160512P001</v>
          </cell>
          <cell r="E216" t="str">
            <v>01</v>
          </cell>
          <cell r="F216" t="str">
            <v>计算机语言课程设计</v>
          </cell>
          <cell r="G216" t="str">
            <v>王东</v>
          </cell>
          <cell r="H216" t="str">
            <v>2</v>
          </cell>
          <cell r="I216" t="str">
            <v>32</v>
          </cell>
          <cell r="J216" t="str">
            <v>0</v>
          </cell>
          <cell r="K216" t="str">
            <v>32</v>
          </cell>
          <cell r="L216" t="str">
            <v>0</v>
          </cell>
          <cell r="M216" t="str">
            <v>13-16</v>
          </cell>
          <cell r="N216" t="str">
            <v>周一5-8节(13-16周),周五5-8节(13-16周)</v>
          </cell>
          <cell r="O216" t="str">
            <v>C4楼421机房</v>
          </cell>
          <cell r="P216" t="str">
            <v>自动化23-[1-3]班</v>
          </cell>
        </row>
        <row r="217">
          <cell r="A217" t="str">
            <v>160512P002-01</v>
          </cell>
          <cell r="B217" t="str">
            <v>2023-2024学年春季学期</v>
          </cell>
          <cell r="C217" t="str">
            <v>工学院</v>
          </cell>
          <cell r="D217" t="str">
            <v>160512P002</v>
          </cell>
          <cell r="E217" t="str">
            <v>01</v>
          </cell>
          <cell r="F217" t="str">
            <v>电子技术课程设计</v>
          </cell>
          <cell r="G217" t="str">
            <v>冯文豪,王仲莉,王子真</v>
          </cell>
          <cell r="H217" t="str">
            <v>2</v>
          </cell>
          <cell r="I217" t="str">
            <v>2</v>
          </cell>
          <cell r="J217" t="str">
            <v>0</v>
          </cell>
          <cell r="K217" t="str">
            <v>1</v>
          </cell>
          <cell r="L217" t="str">
            <v>1</v>
          </cell>
          <cell r="M217" t="str">
            <v>14-16</v>
          </cell>
          <cell r="N217" t="str">
            <v>周二5-8节(14-16周),周四5-8节(14-16周),周五5-8节(14-15周)</v>
          </cell>
          <cell r="O217" t="str">
            <v>C8楼II区306、308机房</v>
          </cell>
          <cell r="P217" t="str">
            <v>自动化22-[1-3]班</v>
          </cell>
        </row>
        <row r="218">
          <cell r="A218" t="str">
            <v>160617L001-01</v>
          </cell>
          <cell r="B218" t="str">
            <v>2023-2024学年春季学期</v>
          </cell>
          <cell r="C218" t="str">
            <v>工学院</v>
          </cell>
          <cell r="D218" t="str">
            <v>160617L001</v>
          </cell>
          <cell r="E218" t="str">
            <v>01</v>
          </cell>
          <cell r="F218" t="str">
            <v>无机与分析化学实验</v>
          </cell>
          <cell r="G218" t="str">
            <v>努尔古丽·拉提莆,芦媛,伍思凯,徐磊华</v>
          </cell>
          <cell r="H218" t="str">
            <v>2</v>
          </cell>
          <cell r="I218" t="str">
            <v>40</v>
          </cell>
          <cell r="J218" t="str">
            <v>0</v>
          </cell>
          <cell r="K218" t="str">
            <v>0</v>
          </cell>
          <cell r="L218" t="str">
            <v>40</v>
          </cell>
          <cell r="M218" t="str">
            <v>1-10</v>
          </cell>
          <cell r="N218" t="str">
            <v>周二5-8节(1周),周二5-8节(2-10周)</v>
          </cell>
          <cell r="O218" t="str">
            <v>C4楼421机房,C8楼II505无机与分析化学实验室</v>
          </cell>
          <cell r="P218" t="str">
            <v>化学工程与工艺23-[1-2]班,化学工程与工艺23级创新班</v>
          </cell>
        </row>
        <row r="219">
          <cell r="A219" t="str">
            <v>160617L001-02</v>
          </cell>
          <cell r="B219" t="str">
            <v>2023-2024学年春季学期</v>
          </cell>
          <cell r="C219" t="str">
            <v>工学院</v>
          </cell>
          <cell r="D219" t="str">
            <v>160617L001</v>
          </cell>
          <cell r="E219" t="str">
            <v>02</v>
          </cell>
          <cell r="F219" t="str">
            <v>无机与分析化学实验</v>
          </cell>
          <cell r="G219" t="str">
            <v>努尔古丽·拉提莆,王茂仁,徐磊华</v>
          </cell>
          <cell r="H219" t="str">
            <v>2</v>
          </cell>
          <cell r="I219" t="str">
            <v>40</v>
          </cell>
          <cell r="J219" t="str">
            <v>0</v>
          </cell>
          <cell r="K219" t="str">
            <v>0</v>
          </cell>
          <cell r="L219" t="str">
            <v>40</v>
          </cell>
          <cell r="M219" t="str">
            <v>1-10</v>
          </cell>
          <cell r="N219" t="str">
            <v>周五5-8节(1周),周五5-8节(2-10周)</v>
          </cell>
          <cell r="O219" t="str">
            <v>C4楼421机房,C8楼II505无机与分析化学实验室</v>
          </cell>
          <cell r="P219" t="str">
            <v>化学工程与工艺23-[3-5]班</v>
          </cell>
        </row>
        <row r="220">
          <cell r="A220" t="str">
            <v>160617L001-03</v>
          </cell>
          <cell r="B220" t="str">
            <v>2023-2024学年春季学期</v>
          </cell>
          <cell r="C220" t="str">
            <v>工学院</v>
          </cell>
          <cell r="D220" t="str">
            <v>160617L001</v>
          </cell>
          <cell r="E220" t="str">
            <v>03</v>
          </cell>
          <cell r="F220" t="str">
            <v>无机与分析化学实验</v>
          </cell>
          <cell r="G220" t="str">
            <v>努尔古丽·拉提莆,王茂仁,芦媛,徐磊华</v>
          </cell>
          <cell r="H220" t="str">
            <v>2</v>
          </cell>
          <cell r="I220" t="str">
            <v>40</v>
          </cell>
          <cell r="J220" t="str">
            <v>0</v>
          </cell>
          <cell r="K220" t="str">
            <v>0</v>
          </cell>
          <cell r="L220" t="str">
            <v>40</v>
          </cell>
          <cell r="M220" t="str">
            <v>1-10</v>
          </cell>
          <cell r="N220" t="str">
            <v>周一5-8节(1周),周一5-8节(2-10周)</v>
          </cell>
          <cell r="O220" t="str">
            <v>C4楼421机房,C8楼II505无机与分析化学实验室</v>
          </cell>
          <cell r="P220" t="str">
            <v>能源化学工程23-[1-3]班</v>
          </cell>
        </row>
        <row r="221">
          <cell r="A221" t="str">
            <v>160617L001-04</v>
          </cell>
          <cell r="B221" t="str">
            <v>2023-2024学年春季学期</v>
          </cell>
          <cell r="C221" t="str">
            <v>工学院</v>
          </cell>
          <cell r="D221" t="str">
            <v>160617L001</v>
          </cell>
          <cell r="E221" t="str">
            <v>04</v>
          </cell>
          <cell r="F221" t="str">
            <v>无机与分析化学实验</v>
          </cell>
          <cell r="G221" t="str">
            <v>王茂仁,伍思凯,徐磊华</v>
          </cell>
          <cell r="H221" t="str">
            <v>2</v>
          </cell>
          <cell r="I221" t="str">
            <v>40</v>
          </cell>
          <cell r="J221" t="str">
            <v>0</v>
          </cell>
          <cell r="K221" t="str">
            <v>0</v>
          </cell>
          <cell r="L221" t="str">
            <v>40</v>
          </cell>
          <cell r="M221" t="str">
            <v>1-10</v>
          </cell>
          <cell r="N221" t="str">
            <v>周四5-8节(1周),周四5-8节(2-10周)</v>
          </cell>
          <cell r="O221" t="str">
            <v>C4楼421机房,C8楼II505无机与分析化学实验室</v>
          </cell>
          <cell r="P221" t="str">
            <v>环境工程23-[1-2]班</v>
          </cell>
        </row>
        <row r="222">
          <cell r="A222" t="str">
            <v>160617L002-01</v>
          </cell>
          <cell r="B222" t="str">
            <v>2023-2024学年春季学期</v>
          </cell>
          <cell r="C222" t="str">
            <v>工学院</v>
          </cell>
          <cell r="D222" t="str">
            <v>160617L002</v>
          </cell>
          <cell r="E222" t="str">
            <v>01</v>
          </cell>
          <cell r="F222" t="str">
            <v>有机化学实验</v>
          </cell>
          <cell r="G222" t="str">
            <v>吴梅,李洋,李璟明,马金贵</v>
          </cell>
          <cell r="H222" t="str">
            <v>1.5</v>
          </cell>
          <cell r="I222" t="str">
            <v>32</v>
          </cell>
          <cell r="J222" t="str">
            <v>0</v>
          </cell>
          <cell r="K222" t="str">
            <v>0</v>
          </cell>
          <cell r="L222" t="str">
            <v>32</v>
          </cell>
          <cell r="M222" t="str">
            <v>2-8</v>
          </cell>
          <cell r="N222" t="str">
            <v>周五5-8节(2-8周)</v>
          </cell>
          <cell r="O222" t="str">
            <v>C8楼II514有机化学实验室</v>
          </cell>
          <cell r="P222" t="str">
            <v>化学工程与工艺23-[1-2]班,化学工程与工艺23级创新班</v>
          </cell>
        </row>
        <row r="223">
          <cell r="A223" t="str">
            <v>160617L002-02</v>
          </cell>
          <cell r="B223" t="str">
            <v>2023-2024学年春季学期</v>
          </cell>
          <cell r="C223" t="str">
            <v>工学院</v>
          </cell>
          <cell r="D223" t="str">
            <v>160617L002</v>
          </cell>
          <cell r="E223" t="str">
            <v>02</v>
          </cell>
          <cell r="F223" t="str">
            <v>有机化学实验</v>
          </cell>
          <cell r="G223" t="str">
            <v>李璟明,马金贵,吴梅</v>
          </cell>
          <cell r="H223" t="str">
            <v>1.5</v>
          </cell>
          <cell r="I223" t="str">
            <v>32</v>
          </cell>
          <cell r="J223" t="str">
            <v>0</v>
          </cell>
          <cell r="K223" t="str">
            <v>0</v>
          </cell>
          <cell r="L223" t="str">
            <v>32</v>
          </cell>
          <cell r="M223" t="str">
            <v>2-8</v>
          </cell>
          <cell r="N223" t="str">
            <v>周二5-8节(2-8周)</v>
          </cell>
          <cell r="O223" t="str">
            <v>C8楼II514有机化学实验室</v>
          </cell>
          <cell r="P223" t="str">
            <v>化学工程与工艺23-[3-5]班</v>
          </cell>
        </row>
        <row r="224">
          <cell r="A224" t="str">
            <v>160617L003-01</v>
          </cell>
          <cell r="B224" t="str">
            <v>2023-2024学年春季学期</v>
          </cell>
          <cell r="C224" t="str">
            <v>工学院</v>
          </cell>
          <cell r="D224" t="str">
            <v>160617L003</v>
          </cell>
          <cell r="E224" t="str">
            <v>01</v>
          </cell>
          <cell r="F224" t="str">
            <v>物理化学实验（I）</v>
          </cell>
          <cell r="G224" t="str">
            <v>明惠,宋琪,范士广</v>
          </cell>
          <cell r="H224" t="str">
            <v>0.5</v>
          </cell>
          <cell r="I224" t="str">
            <v>16</v>
          </cell>
          <cell r="J224" t="str">
            <v>0</v>
          </cell>
          <cell r="K224" t="str">
            <v>0</v>
          </cell>
          <cell r="L224" t="str">
            <v>16</v>
          </cell>
          <cell r="M224" t="str">
            <v>7-13</v>
          </cell>
          <cell r="N224" t="str">
            <v>周一1-4节(7-13周)</v>
          </cell>
          <cell r="O224" t="str">
            <v>C8楼II412物理化学实验室</v>
          </cell>
          <cell r="P224" t="str">
            <v>环境工程22-[1-2]班,能源化学工程22-[1-2]班</v>
          </cell>
        </row>
        <row r="225">
          <cell r="A225" t="str">
            <v>160617L004-01</v>
          </cell>
          <cell r="B225" t="str">
            <v>2023-2024学年春季学期</v>
          </cell>
          <cell r="C225" t="str">
            <v>工学院</v>
          </cell>
          <cell r="D225" t="str">
            <v>160617L004</v>
          </cell>
          <cell r="E225" t="str">
            <v>01</v>
          </cell>
          <cell r="F225" t="str">
            <v>物理化学实验（II）</v>
          </cell>
          <cell r="G225" t="str">
            <v>明惠,宋琪,范士广</v>
          </cell>
          <cell r="H225" t="str">
            <v>1</v>
          </cell>
          <cell r="I225" t="str">
            <v>24</v>
          </cell>
          <cell r="J225" t="str">
            <v>0</v>
          </cell>
          <cell r="K225" t="str">
            <v>0</v>
          </cell>
          <cell r="L225" t="str">
            <v>24</v>
          </cell>
          <cell r="M225" t="str">
            <v>7-14</v>
          </cell>
          <cell r="N225" t="str">
            <v>周四5-8节(7-14周)</v>
          </cell>
          <cell r="O225" t="str">
            <v>C8楼II412物理化学实验室</v>
          </cell>
          <cell r="P225" t="str">
            <v>化学工程与工艺22-[1-3]班</v>
          </cell>
        </row>
        <row r="226">
          <cell r="A226" t="str">
            <v>160617L004-02</v>
          </cell>
          <cell r="B226" t="str">
            <v>2023-2024学年春季学期</v>
          </cell>
          <cell r="C226" t="str">
            <v>工学院</v>
          </cell>
          <cell r="D226" t="str">
            <v>160617L004</v>
          </cell>
          <cell r="E226" t="str">
            <v>02</v>
          </cell>
          <cell r="F226" t="str">
            <v>物理化学实验（II）</v>
          </cell>
          <cell r="G226" t="str">
            <v>明惠,宋琪,范士广</v>
          </cell>
          <cell r="H226" t="str">
            <v>1</v>
          </cell>
          <cell r="I226" t="str">
            <v>24</v>
          </cell>
          <cell r="J226" t="str">
            <v>0</v>
          </cell>
          <cell r="K226" t="str">
            <v>0</v>
          </cell>
          <cell r="L226" t="str">
            <v>24</v>
          </cell>
          <cell r="M226" t="str">
            <v>7-14</v>
          </cell>
          <cell r="N226" t="str">
            <v>周五5-8节(7-14周)</v>
          </cell>
          <cell r="O226" t="str">
            <v>C8楼II412物理化学实验室</v>
          </cell>
          <cell r="P226" t="str">
            <v>化学工程与工艺22-[4-5]班,化学工程与工艺22级创新班</v>
          </cell>
        </row>
        <row r="227">
          <cell r="A227" t="str">
            <v>160305P005-03</v>
          </cell>
          <cell r="B227" t="str">
            <v>2023-2024学年春季学期</v>
          </cell>
          <cell r="C227" t="str">
            <v>工学院</v>
          </cell>
          <cell r="D227" t="str">
            <v>160305P005</v>
          </cell>
          <cell r="E227" t="str">
            <v>03</v>
          </cell>
          <cell r="F227" t="str">
            <v>化工单元操作仿真实训</v>
          </cell>
          <cell r="G227" t="str">
            <v>热则耶·热合米图力</v>
          </cell>
          <cell r="H227" t="str">
            <v>2</v>
          </cell>
          <cell r="I227" t="str">
            <v>32</v>
          </cell>
          <cell r="J227" t="str">
            <v>0</v>
          </cell>
          <cell r="K227" t="str">
            <v>32</v>
          </cell>
          <cell r="L227" t="str">
            <v>0</v>
          </cell>
          <cell r="M227" t="str">
            <v>9-16</v>
          </cell>
          <cell r="N227" t="str">
            <v>周一3-4节(9-16周),周三5-6节(9-16周)</v>
          </cell>
          <cell r="O227" t="str">
            <v>C4楼421机房</v>
          </cell>
          <cell r="P227" t="str">
            <v>能源化学工程21-[1-2]班</v>
          </cell>
        </row>
        <row r="228">
          <cell r="A228" t="str">
            <v>160308L002-01</v>
          </cell>
          <cell r="B228" t="str">
            <v>2023-2024学年春季学期</v>
          </cell>
          <cell r="C228" t="str">
            <v>工学院</v>
          </cell>
          <cell r="D228" t="str">
            <v>160308L002</v>
          </cell>
          <cell r="E228" t="str">
            <v>01</v>
          </cell>
          <cell r="F228" t="str">
            <v>油品物性实验</v>
          </cell>
          <cell r="G228" t="str">
            <v>热则耶·热合米图力,田青梅,许孝玲</v>
          </cell>
          <cell r="H228" t="str">
            <v>1.5</v>
          </cell>
          <cell r="I228" t="str">
            <v>32</v>
          </cell>
          <cell r="J228" t="str">
            <v>0</v>
          </cell>
          <cell r="K228" t="str">
            <v>0</v>
          </cell>
          <cell r="L228" t="str">
            <v>32</v>
          </cell>
          <cell r="M228" t="str">
            <v>3-11</v>
          </cell>
          <cell r="N228" t="str">
            <v>周五5-8节(3-11周)</v>
          </cell>
          <cell r="O228" t="str">
            <v>C8二楼II区石油加工实验室</v>
          </cell>
          <cell r="P228" t="str">
            <v>能源化学工程21-[1-2]班</v>
          </cell>
        </row>
        <row r="229">
          <cell r="A229" t="str">
            <v>160102G001-01</v>
          </cell>
          <cell r="B229" t="str">
            <v>2023-2024学年春季学期</v>
          </cell>
          <cell r="C229" t="str">
            <v>工学院</v>
          </cell>
          <cell r="D229" t="str">
            <v>160102G001</v>
          </cell>
          <cell r="E229" t="str">
            <v>01</v>
          </cell>
          <cell r="F229" t="str">
            <v>石油工业与环境保护</v>
          </cell>
          <cell r="G229" t="str">
            <v>王志朴,林韦翰,吕航</v>
          </cell>
          <cell r="H229" t="str">
            <v>2</v>
          </cell>
          <cell r="I229" t="str">
            <v>32</v>
          </cell>
          <cell r="J229" t="str">
            <v>32</v>
          </cell>
          <cell r="K229" t="str">
            <v>0</v>
          </cell>
          <cell r="L229" t="str">
            <v>0</v>
          </cell>
          <cell r="M229" t="str">
            <v>9-16</v>
          </cell>
          <cell r="N229" t="str">
            <v>周二9-10节(9-16周),周四9-10节(9-16周)</v>
          </cell>
          <cell r="O229" t="str">
            <v>C8楼I区318</v>
          </cell>
          <cell r="P229" t="str">
            <v>临班5</v>
          </cell>
        </row>
        <row r="230">
          <cell r="A230" t="str">
            <v>160410G003-01</v>
          </cell>
          <cell r="B230" t="str">
            <v>2023-2024学年春季学期</v>
          </cell>
          <cell r="C230" t="str">
            <v>工学院</v>
          </cell>
          <cell r="D230" t="str">
            <v>160410G003</v>
          </cell>
          <cell r="E230" t="str">
            <v>01</v>
          </cell>
          <cell r="F230" t="str">
            <v>大分子被好奇的一生</v>
          </cell>
          <cell r="G230" t="str">
            <v>鲁文君</v>
          </cell>
          <cell r="H230" t="str">
            <v>2</v>
          </cell>
          <cell r="I230" t="str">
            <v>32</v>
          </cell>
          <cell r="J230" t="str">
            <v>32</v>
          </cell>
          <cell r="K230" t="str">
            <v>0</v>
          </cell>
          <cell r="L230" t="str">
            <v>0</v>
          </cell>
          <cell r="M230" t="str">
            <v>1-8</v>
          </cell>
          <cell r="N230" t="str">
            <v>周一9-10节(1-8周),周三9-10节(1-8周)</v>
          </cell>
          <cell r="O230" t="str">
            <v>C8楼I区214</v>
          </cell>
          <cell r="P230" t="str">
            <v>临班34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zoomScale="85" zoomScaleNormal="85" zoomScaleSheetLayoutView="5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H8" sqref="H8"/>
    </sheetView>
  </sheetViews>
  <sheetFormatPr defaultRowHeight="13.5" x14ac:dyDescent="0.15"/>
  <cols>
    <col min="1" max="1" width="31.875" customWidth="1"/>
    <col min="2" max="2" width="16.625" bestFit="1" customWidth="1"/>
    <col min="3" max="3" width="16.25" bestFit="1" customWidth="1"/>
    <col min="4" max="4" width="8.875" bestFit="1" customWidth="1"/>
    <col min="5" max="5" width="16.5" bestFit="1" customWidth="1"/>
    <col min="6" max="6" width="16.25" bestFit="1" customWidth="1"/>
    <col min="7" max="7" width="59.625" customWidth="1"/>
    <col min="8" max="8" width="50.875" customWidth="1"/>
    <col min="9" max="9" width="16.25" bestFit="1" customWidth="1"/>
    <col min="10" max="10" width="16.375" customWidth="1"/>
    <col min="11" max="11" width="12.5" style="3" customWidth="1"/>
    <col min="12" max="12" width="17" style="16" customWidth="1"/>
    <col min="13" max="13" width="20" style="4" bestFit="1" customWidth="1"/>
    <col min="14" max="14" width="20" style="4" hidden="1" customWidth="1"/>
    <col min="15" max="15" width="20" style="4" bestFit="1" customWidth="1"/>
    <col min="16" max="17" width="33.625" style="18" customWidth="1"/>
  </cols>
  <sheetData>
    <row r="1" spans="1:17" ht="44.25" customHeight="1" x14ac:dyDescent="0.15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/>
    </row>
    <row r="2" spans="1:17" s="2" customFormat="1" ht="67.5" x14ac:dyDescent="0.15">
      <c r="A2" s="11" t="s">
        <v>0</v>
      </c>
      <c r="B2" s="11" t="s">
        <v>6</v>
      </c>
      <c r="C2" s="11" t="s">
        <v>7</v>
      </c>
      <c r="D2" s="11" t="s">
        <v>16</v>
      </c>
      <c r="E2" s="11" t="s">
        <v>14</v>
      </c>
      <c r="F2" s="11" t="s">
        <v>1</v>
      </c>
      <c r="G2" s="11" t="s">
        <v>5</v>
      </c>
      <c r="H2" s="11" t="s">
        <v>2</v>
      </c>
      <c r="I2" s="11" t="s">
        <v>3</v>
      </c>
      <c r="J2" s="11" t="s">
        <v>4</v>
      </c>
      <c r="K2" s="12" t="s">
        <v>10</v>
      </c>
      <c r="L2" s="14" t="s">
        <v>15</v>
      </c>
      <c r="M2" s="13" t="s">
        <v>17</v>
      </c>
      <c r="N2" s="11" t="s">
        <v>190</v>
      </c>
      <c r="O2" s="11" t="s">
        <v>225</v>
      </c>
      <c r="P2" s="11" t="s">
        <v>191</v>
      </c>
      <c r="Q2" s="11" t="s">
        <v>226</v>
      </c>
    </row>
    <row r="3" spans="1:17" s="10" customFormat="1" ht="40.5" x14ac:dyDescent="0.15">
      <c r="A3" s="6" t="s">
        <v>19</v>
      </c>
      <c r="B3" s="6" t="s">
        <v>20</v>
      </c>
      <c r="C3" s="6" t="s">
        <v>21</v>
      </c>
      <c r="D3" s="6">
        <v>3</v>
      </c>
      <c r="E3" s="6">
        <v>12</v>
      </c>
      <c r="F3" s="6">
        <v>69</v>
      </c>
      <c r="G3" s="6" t="s">
        <v>22</v>
      </c>
      <c r="H3" s="6" t="s">
        <v>23</v>
      </c>
      <c r="I3" s="6" t="s">
        <v>24</v>
      </c>
      <c r="J3" s="6" t="s">
        <v>25</v>
      </c>
      <c r="K3" s="7">
        <f>VLOOKUP(F3,Sheet1!A:B,2,)</f>
        <v>0.5</v>
      </c>
      <c r="L3" s="15">
        <v>12</v>
      </c>
      <c r="M3" s="9">
        <f t="shared" ref="M3:M64" si="0">D3*K3*400</f>
        <v>600</v>
      </c>
      <c r="N3" s="9" t="str">
        <f>B3&amp;"-"&amp;C3</f>
        <v>100514C066-01</v>
      </c>
      <c r="O3" s="9" t="str">
        <f>VLOOKUP(N3,'[1]工学院2023-2024学年春季学期研究生助教需求表'!$A:$Y,24,0)</f>
        <v>C5-II-215
0990-6633349</v>
      </c>
      <c r="P3" s="19" t="s">
        <v>192</v>
      </c>
      <c r="Q3" s="19"/>
    </row>
    <row r="4" spans="1:17" s="10" customFormat="1" ht="40.5" x14ac:dyDescent="0.15">
      <c r="A4" s="6" t="s">
        <v>19</v>
      </c>
      <c r="B4" s="6" t="s">
        <v>20</v>
      </c>
      <c r="C4" s="6" t="s">
        <v>26</v>
      </c>
      <c r="D4" s="6">
        <v>3</v>
      </c>
      <c r="E4" s="6">
        <v>12</v>
      </c>
      <c r="F4" s="6">
        <v>70</v>
      </c>
      <c r="G4" s="6" t="s">
        <v>27</v>
      </c>
      <c r="H4" s="6" t="s">
        <v>23</v>
      </c>
      <c r="I4" s="6" t="s">
        <v>28</v>
      </c>
      <c r="J4" s="6" t="s">
        <v>25</v>
      </c>
      <c r="K4" s="7">
        <f>VLOOKUP(F4,Sheet1!A:B,2,)</f>
        <v>0.5</v>
      </c>
      <c r="L4" s="15">
        <v>12</v>
      </c>
      <c r="M4" s="9">
        <f t="shared" si="0"/>
        <v>600</v>
      </c>
      <c r="N4" s="9" t="str">
        <f t="shared" ref="N4:N67" si="1">B4&amp;"-"&amp;C4</f>
        <v>100514C066-04</v>
      </c>
      <c r="O4" s="9">
        <f>VLOOKUP(N4,'[1]工学院2023-2024学年春季学期研究生助教需求表'!$A:$Y,24,0)</f>
        <v>13811101294</v>
      </c>
      <c r="P4" s="19"/>
      <c r="Q4" s="19"/>
    </row>
    <row r="5" spans="1:17" s="10" customFormat="1" ht="40.5" x14ac:dyDescent="0.15">
      <c r="A5" s="6" t="s">
        <v>29</v>
      </c>
      <c r="B5" s="6" t="s">
        <v>30</v>
      </c>
      <c r="C5" s="6" t="s">
        <v>21</v>
      </c>
      <c r="D5" s="6">
        <v>3</v>
      </c>
      <c r="E5" s="6">
        <v>12</v>
      </c>
      <c r="F5" s="6">
        <v>68</v>
      </c>
      <c r="G5" s="6" t="s">
        <v>22</v>
      </c>
      <c r="H5" s="6" t="s">
        <v>31</v>
      </c>
      <c r="I5" s="6" t="s">
        <v>32</v>
      </c>
      <c r="J5" s="6" t="s">
        <v>25</v>
      </c>
      <c r="K5" s="7">
        <f>VLOOKUP(F5,Sheet1!A:B,2,)</f>
        <v>0.5</v>
      </c>
      <c r="L5" s="15">
        <v>12</v>
      </c>
      <c r="M5" s="9">
        <f t="shared" si="0"/>
        <v>600</v>
      </c>
      <c r="N5" s="9" t="str">
        <f t="shared" si="1"/>
        <v>160408E001-01</v>
      </c>
      <c r="O5" s="9" t="str">
        <f>VLOOKUP(N5,'[1]工学院2023-2024学年春季学期研究生助教需求表'!$A:$Y,24,0)</f>
        <v>C8-I-408</v>
      </c>
      <c r="P5" s="19" t="s">
        <v>193</v>
      </c>
      <c r="Q5" s="19" t="s">
        <v>227</v>
      </c>
    </row>
    <row r="6" spans="1:17" s="10" customFormat="1" ht="40.5" x14ac:dyDescent="0.15">
      <c r="A6" s="6" t="s">
        <v>29</v>
      </c>
      <c r="B6" s="6" t="s">
        <v>30</v>
      </c>
      <c r="C6" s="6" t="s">
        <v>33</v>
      </c>
      <c r="D6" s="6">
        <v>3</v>
      </c>
      <c r="E6" s="6">
        <v>12</v>
      </c>
      <c r="F6" s="6">
        <v>68</v>
      </c>
      <c r="G6" s="6" t="s">
        <v>22</v>
      </c>
      <c r="H6" s="6" t="s">
        <v>31</v>
      </c>
      <c r="I6" s="6" t="s">
        <v>32</v>
      </c>
      <c r="J6" s="6" t="s">
        <v>25</v>
      </c>
      <c r="K6" s="7">
        <f>VLOOKUP(F6,Sheet1!A:B,2,)</f>
        <v>0.5</v>
      </c>
      <c r="L6" s="15">
        <v>12</v>
      </c>
      <c r="M6" s="9">
        <f t="shared" si="0"/>
        <v>600</v>
      </c>
      <c r="N6" s="9" t="str">
        <f t="shared" si="1"/>
        <v>160408E001-02</v>
      </c>
      <c r="O6" s="9" t="str">
        <f>VLOOKUP(N6,'[1]工学院2023-2024学年春季学期研究生助教需求表'!$A:$Y,24,0)</f>
        <v>C8-I-408</v>
      </c>
      <c r="P6" s="19" t="s">
        <v>194</v>
      </c>
      <c r="Q6" s="19" t="s">
        <v>228</v>
      </c>
    </row>
    <row r="7" spans="1:17" s="10" customFormat="1" ht="40.5" x14ac:dyDescent="0.15">
      <c r="A7" s="6" t="s">
        <v>34</v>
      </c>
      <c r="B7" s="6" t="s">
        <v>35</v>
      </c>
      <c r="C7" s="6" t="s">
        <v>21</v>
      </c>
      <c r="D7" s="6">
        <v>4.5</v>
      </c>
      <c r="E7" s="6">
        <v>16</v>
      </c>
      <c r="F7" s="6">
        <v>102</v>
      </c>
      <c r="G7" s="6" t="s">
        <v>22</v>
      </c>
      <c r="H7" s="6" t="s">
        <v>36</v>
      </c>
      <c r="I7" s="6" t="s">
        <v>37</v>
      </c>
      <c r="J7" s="6" t="s">
        <v>25</v>
      </c>
      <c r="K7" s="7">
        <f>VLOOKUP(F7,Sheet1!A:B,2,)</f>
        <v>1</v>
      </c>
      <c r="L7" s="15">
        <v>17</v>
      </c>
      <c r="M7" s="9">
        <f t="shared" si="0"/>
        <v>1800</v>
      </c>
      <c r="N7" s="9" t="str">
        <f t="shared" si="1"/>
        <v>160617E002-01</v>
      </c>
      <c r="O7" s="9" t="str">
        <f>VLOOKUP(N7,'[1]工学院2023-2024学年春季学期研究生助教需求表'!$A:$Y,24,0)</f>
        <v>C8-1-512
0990-6633345</v>
      </c>
      <c r="P7" s="19" t="s">
        <v>195</v>
      </c>
      <c r="Q7" s="19" t="s">
        <v>229</v>
      </c>
    </row>
    <row r="8" spans="1:17" s="10" customFormat="1" ht="40.5" x14ac:dyDescent="0.15">
      <c r="A8" s="6" t="s">
        <v>34</v>
      </c>
      <c r="B8" s="6" t="s">
        <v>35</v>
      </c>
      <c r="C8" s="6" t="s">
        <v>33</v>
      </c>
      <c r="D8" s="6">
        <v>4.5</v>
      </c>
      <c r="E8" s="6">
        <v>16</v>
      </c>
      <c r="F8" s="6">
        <v>102</v>
      </c>
      <c r="G8" s="6" t="s">
        <v>27</v>
      </c>
      <c r="H8" s="6" t="s">
        <v>38</v>
      </c>
      <c r="I8" s="6" t="s">
        <v>39</v>
      </c>
      <c r="J8" s="6" t="s">
        <v>25</v>
      </c>
      <c r="K8" s="7">
        <f>VLOOKUP(F8,Sheet1!A:B,2,)</f>
        <v>1</v>
      </c>
      <c r="L8" s="15">
        <v>16</v>
      </c>
      <c r="M8" s="9">
        <f t="shared" si="0"/>
        <v>1800</v>
      </c>
      <c r="N8" s="9" t="str">
        <f t="shared" si="1"/>
        <v>160617E002-02</v>
      </c>
      <c r="O8" s="9" t="str">
        <f>VLOOKUP(N8,'[1]工学院2023-2024学年春季学期研究生助教需求表'!$A:$Y,24,0)</f>
        <v>C8-I-306  6633351</v>
      </c>
      <c r="P8" s="19" t="s">
        <v>196</v>
      </c>
      <c r="Q8" s="19" t="s">
        <v>230</v>
      </c>
    </row>
    <row r="9" spans="1:17" s="10" customFormat="1" ht="20.25" x14ac:dyDescent="0.15">
      <c r="A9" s="6" t="s">
        <v>34</v>
      </c>
      <c r="B9" s="6" t="s">
        <v>35</v>
      </c>
      <c r="C9" s="6" t="s">
        <v>26</v>
      </c>
      <c r="D9" s="6">
        <v>4.5</v>
      </c>
      <c r="E9" s="6">
        <v>16</v>
      </c>
      <c r="F9" s="6">
        <v>67</v>
      </c>
      <c r="G9" s="6" t="s">
        <v>40</v>
      </c>
      <c r="H9" s="6" t="s">
        <v>38</v>
      </c>
      <c r="I9" s="6" t="s">
        <v>41</v>
      </c>
      <c r="J9" s="6" t="s">
        <v>25</v>
      </c>
      <c r="K9" s="7">
        <f>VLOOKUP(F9,Sheet1!A:B,2,)</f>
        <v>0.5</v>
      </c>
      <c r="L9" s="15">
        <v>17</v>
      </c>
      <c r="M9" s="9">
        <f t="shared" si="0"/>
        <v>900</v>
      </c>
      <c r="N9" s="9" t="str">
        <f t="shared" si="1"/>
        <v>160617E002-04</v>
      </c>
      <c r="O9" s="9" t="str">
        <f>VLOOKUP(N9,'[1]工学院2023-2024学年春季学期研究生助教需求表'!$A:$Y,24,0)</f>
        <v>C8-I-507</v>
      </c>
      <c r="P9" s="19" t="s">
        <v>197</v>
      </c>
      <c r="Q9" s="19" t="s">
        <v>231</v>
      </c>
    </row>
    <row r="10" spans="1:17" s="10" customFormat="1" ht="40.5" x14ac:dyDescent="0.15">
      <c r="A10" s="6" t="s">
        <v>34</v>
      </c>
      <c r="B10" s="6" t="s">
        <v>35</v>
      </c>
      <c r="C10" s="6" t="s">
        <v>42</v>
      </c>
      <c r="D10" s="6">
        <v>4.5</v>
      </c>
      <c r="E10" s="6">
        <v>16</v>
      </c>
      <c r="F10" s="6">
        <v>87</v>
      </c>
      <c r="G10" s="6" t="s">
        <v>22</v>
      </c>
      <c r="H10" s="6" t="s">
        <v>36</v>
      </c>
      <c r="I10" s="6" t="s">
        <v>43</v>
      </c>
      <c r="J10" s="6" t="s">
        <v>25</v>
      </c>
      <c r="K10" s="7">
        <f>VLOOKUP(F10,Sheet1!A:B,2,)</f>
        <v>0.75</v>
      </c>
      <c r="L10" s="15">
        <v>17</v>
      </c>
      <c r="M10" s="9">
        <f t="shared" si="0"/>
        <v>1350</v>
      </c>
      <c r="N10" s="9" t="str">
        <f t="shared" si="1"/>
        <v>160617E002-05</v>
      </c>
      <c r="O10" s="9" t="str">
        <f>VLOOKUP(N10,'[1]工学院2023-2024学年春季学期研究生助教需求表'!$A:$Y,24,0)</f>
        <v>C5-1-512，
18012712087</v>
      </c>
      <c r="P10" s="19" t="s">
        <v>198</v>
      </c>
      <c r="Q10" s="19" t="s">
        <v>232</v>
      </c>
    </row>
    <row r="11" spans="1:17" s="10" customFormat="1" ht="60.75" x14ac:dyDescent="0.15">
      <c r="A11" s="6" t="s">
        <v>34</v>
      </c>
      <c r="B11" s="6" t="s">
        <v>35</v>
      </c>
      <c r="C11" s="6" t="s">
        <v>44</v>
      </c>
      <c r="D11" s="6">
        <v>4.5</v>
      </c>
      <c r="E11" s="6">
        <v>16</v>
      </c>
      <c r="F11" s="6">
        <v>105</v>
      </c>
      <c r="G11" s="6" t="s">
        <v>22</v>
      </c>
      <c r="H11" s="6" t="s">
        <v>45</v>
      </c>
      <c r="I11" s="6" t="s">
        <v>46</v>
      </c>
      <c r="J11" s="6" t="s">
        <v>25</v>
      </c>
      <c r="K11" s="7">
        <f>VLOOKUP(F11,Sheet1!A:B,2,)</f>
        <v>1.25</v>
      </c>
      <c r="L11" s="15">
        <v>16</v>
      </c>
      <c r="M11" s="9">
        <f t="shared" si="0"/>
        <v>2250</v>
      </c>
      <c r="N11" s="9" t="str">
        <f t="shared" si="1"/>
        <v>160617E002-06</v>
      </c>
      <c r="O11" s="9" t="str">
        <f>VLOOKUP(N11,'[1]工学院2023-2024学年春季学期研究生助教需求表'!$A:$Y,24,0)</f>
        <v>C8-I-514,
0990-6633346</v>
      </c>
      <c r="P11" s="19" t="s">
        <v>199</v>
      </c>
      <c r="Q11" s="19" t="s">
        <v>233</v>
      </c>
    </row>
    <row r="12" spans="1:17" s="10" customFormat="1" ht="40.5" x14ac:dyDescent="0.15">
      <c r="A12" s="6" t="s">
        <v>47</v>
      </c>
      <c r="B12" s="6" t="s">
        <v>48</v>
      </c>
      <c r="C12" s="6" t="s">
        <v>21</v>
      </c>
      <c r="D12" s="6">
        <v>2.5</v>
      </c>
      <c r="E12" s="6">
        <v>10</v>
      </c>
      <c r="F12" s="6">
        <v>80</v>
      </c>
      <c r="G12" s="6" t="s">
        <v>22</v>
      </c>
      <c r="H12" s="6" t="s">
        <v>49</v>
      </c>
      <c r="I12" s="6" t="s">
        <v>50</v>
      </c>
      <c r="J12" s="6" t="s">
        <v>25</v>
      </c>
      <c r="K12" s="7">
        <f>VLOOKUP(F12,Sheet1!A:B,2,)</f>
        <v>0.75</v>
      </c>
      <c r="L12" s="15">
        <v>10</v>
      </c>
      <c r="M12" s="9">
        <f t="shared" si="0"/>
        <v>750</v>
      </c>
      <c r="N12" s="9" t="str">
        <f t="shared" si="1"/>
        <v>160306T005-01</v>
      </c>
      <c r="O12" s="9" t="str">
        <f>VLOOKUP(N12,'[1]工学院2023-2024学年春季学期研究生助教需求表'!$A:$Y,24,0)</f>
        <v>C8-I-404</v>
      </c>
      <c r="P12" s="19"/>
      <c r="Q12" s="19" t="s">
        <v>227</v>
      </c>
    </row>
    <row r="13" spans="1:17" s="10" customFormat="1" ht="40.5" x14ac:dyDescent="0.15">
      <c r="A13" s="6" t="s">
        <v>47</v>
      </c>
      <c r="B13" s="6" t="s">
        <v>48</v>
      </c>
      <c r="C13" s="6" t="s">
        <v>33</v>
      </c>
      <c r="D13" s="6">
        <v>2.5</v>
      </c>
      <c r="E13" s="6">
        <v>10</v>
      </c>
      <c r="F13" s="6">
        <v>79</v>
      </c>
      <c r="G13" s="6" t="s">
        <v>22</v>
      </c>
      <c r="H13" s="6" t="s">
        <v>49</v>
      </c>
      <c r="I13" s="6" t="s">
        <v>50</v>
      </c>
      <c r="J13" s="6" t="s">
        <v>25</v>
      </c>
      <c r="K13" s="7">
        <f>VLOOKUP(F13,Sheet1!A:B,2,)</f>
        <v>0.75</v>
      </c>
      <c r="L13" s="15">
        <v>10</v>
      </c>
      <c r="M13" s="9">
        <f t="shared" si="0"/>
        <v>750</v>
      </c>
      <c r="N13" s="9" t="str">
        <f t="shared" si="1"/>
        <v>160306T005-02</v>
      </c>
      <c r="O13" s="9" t="str">
        <f>VLOOKUP(N13,'[1]工学院2023-2024学年春季学期研究生助教需求表'!$A:$Y,24,0)</f>
        <v>C8-I-404</v>
      </c>
      <c r="P13" s="19"/>
      <c r="Q13" s="19" t="s">
        <v>228</v>
      </c>
    </row>
    <row r="14" spans="1:17" s="10" customFormat="1" ht="40.5" x14ac:dyDescent="0.15">
      <c r="A14" s="6" t="s">
        <v>47</v>
      </c>
      <c r="B14" s="6" t="s">
        <v>48</v>
      </c>
      <c r="C14" s="6" t="s">
        <v>51</v>
      </c>
      <c r="D14" s="6">
        <v>2.5</v>
      </c>
      <c r="E14" s="6">
        <v>10</v>
      </c>
      <c r="F14" s="6">
        <v>99</v>
      </c>
      <c r="G14" s="6" t="s">
        <v>52</v>
      </c>
      <c r="H14" s="6" t="s">
        <v>53</v>
      </c>
      <c r="I14" s="6" t="s">
        <v>54</v>
      </c>
      <c r="J14" s="6" t="s">
        <v>25</v>
      </c>
      <c r="K14" s="7">
        <f>VLOOKUP(F14,Sheet1!A:B,2,)</f>
        <v>1</v>
      </c>
      <c r="L14" s="15">
        <v>10</v>
      </c>
      <c r="M14" s="9">
        <f t="shared" si="0"/>
        <v>1000</v>
      </c>
      <c r="N14" s="9" t="str">
        <f t="shared" si="1"/>
        <v>160306T005-03</v>
      </c>
      <c r="O14" s="9" t="str">
        <f>VLOOKUP(N14,'[1]工学院2023-2024学年春季学期研究生助教需求表'!$A:$Y,24,0)</f>
        <v>c8-1-304</v>
      </c>
      <c r="P14" s="19" t="s">
        <v>200</v>
      </c>
      <c r="Q14" s="19" t="s">
        <v>234</v>
      </c>
    </row>
    <row r="15" spans="1:17" s="10" customFormat="1" ht="20.25" x14ac:dyDescent="0.15">
      <c r="A15" s="6" t="s">
        <v>55</v>
      </c>
      <c r="B15" s="6" t="s">
        <v>56</v>
      </c>
      <c r="C15" s="6" t="s">
        <v>26</v>
      </c>
      <c r="D15" s="6">
        <v>2.5</v>
      </c>
      <c r="E15" s="6">
        <v>10</v>
      </c>
      <c r="F15" s="6">
        <v>61</v>
      </c>
      <c r="G15" s="6" t="s">
        <v>52</v>
      </c>
      <c r="H15" s="6" t="s">
        <v>57</v>
      </c>
      <c r="I15" s="6" t="s">
        <v>54</v>
      </c>
      <c r="J15" s="6" t="s">
        <v>25</v>
      </c>
      <c r="K15" s="7">
        <f>VLOOKUP(F15,Sheet1!A:B,2,)</f>
        <v>0.5</v>
      </c>
      <c r="L15" s="15">
        <v>10</v>
      </c>
      <c r="M15" s="9">
        <f t="shared" si="0"/>
        <v>500</v>
      </c>
      <c r="N15" s="9" t="str">
        <f t="shared" si="1"/>
        <v>160305e003-04</v>
      </c>
      <c r="O15" s="9" t="str">
        <f>VLOOKUP(N15,'[1]工学院2023-2024学年春季学期研究生助教需求表'!$A:$Y,24,0)</f>
        <v>c8-1-304</v>
      </c>
      <c r="P15" s="19" t="s">
        <v>200</v>
      </c>
      <c r="Q15" s="19" t="s">
        <v>235</v>
      </c>
    </row>
    <row r="16" spans="1:17" s="10" customFormat="1" ht="20.25" x14ac:dyDescent="0.15">
      <c r="A16" s="6" t="s">
        <v>58</v>
      </c>
      <c r="B16" s="6" t="s">
        <v>59</v>
      </c>
      <c r="C16" s="6" t="s">
        <v>21</v>
      </c>
      <c r="D16" s="6">
        <v>3.5</v>
      </c>
      <c r="E16" s="6">
        <v>14</v>
      </c>
      <c r="F16" s="6">
        <v>137</v>
      </c>
      <c r="G16" s="6" t="s">
        <v>22</v>
      </c>
      <c r="H16" s="6" t="s">
        <v>60</v>
      </c>
      <c r="I16" s="6" t="s">
        <v>50</v>
      </c>
      <c r="J16" s="6" t="s">
        <v>25</v>
      </c>
      <c r="K16" s="7">
        <f>VLOOKUP(F16,Sheet1!A:B,2,)</f>
        <v>1.75</v>
      </c>
      <c r="L16" s="15">
        <v>15</v>
      </c>
      <c r="M16" s="9">
        <f t="shared" si="0"/>
        <v>2450</v>
      </c>
      <c r="N16" s="9" t="str">
        <f t="shared" si="1"/>
        <v>100513D011-01</v>
      </c>
      <c r="O16" s="9" t="str">
        <f>VLOOKUP(N16,'[1]工学院2023-2024学年春季学期研究生助教需求表'!$A:$Y,24,0)</f>
        <v>C8-I-404</v>
      </c>
      <c r="P16" s="19"/>
      <c r="Q16" s="19" t="s">
        <v>236</v>
      </c>
    </row>
    <row r="17" spans="1:17" s="10" customFormat="1" ht="40.5" x14ac:dyDescent="0.15">
      <c r="A17" s="6" t="s">
        <v>61</v>
      </c>
      <c r="B17" s="6" t="s">
        <v>62</v>
      </c>
      <c r="C17" s="6" t="s">
        <v>21</v>
      </c>
      <c r="D17" s="6">
        <v>3.5</v>
      </c>
      <c r="E17" s="6">
        <v>14</v>
      </c>
      <c r="F17" s="6">
        <v>97</v>
      </c>
      <c r="G17" s="6" t="s">
        <v>22</v>
      </c>
      <c r="H17" s="6" t="s">
        <v>63</v>
      </c>
      <c r="I17" s="6" t="s">
        <v>64</v>
      </c>
      <c r="J17" s="6" t="s">
        <v>25</v>
      </c>
      <c r="K17" s="7">
        <f>VLOOKUP(F17,Sheet1!A:B,2,)</f>
        <v>1</v>
      </c>
      <c r="L17" s="15">
        <v>14</v>
      </c>
      <c r="M17" s="9">
        <f t="shared" si="0"/>
        <v>1400</v>
      </c>
      <c r="N17" s="9" t="str">
        <f t="shared" si="1"/>
        <v>100306E012-01</v>
      </c>
      <c r="O17" s="9" t="str">
        <f>VLOOKUP(N17,'[1]工学院2023-2024学年春季学期研究生助教需求表'!$A:$Y,24,0)</f>
        <v>C8楼I区214</v>
      </c>
      <c r="P17" s="19" t="s">
        <v>201</v>
      </c>
      <c r="Q17" s="19" t="s">
        <v>234</v>
      </c>
    </row>
    <row r="18" spans="1:17" s="10" customFormat="1" ht="20.25" x14ac:dyDescent="0.15">
      <c r="A18" s="6" t="s">
        <v>65</v>
      </c>
      <c r="B18" s="6" t="s">
        <v>66</v>
      </c>
      <c r="C18" s="6" t="s">
        <v>21</v>
      </c>
      <c r="D18" s="6">
        <v>4</v>
      </c>
      <c r="E18" s="6">
        <v>15</v>
      </c>
      <c r="F18" s="6">
        <v>77</v>
      </c>
      <c r="G18" s="6" t="s">
        <v>52</v>
      </c>
      <c r="H18" s="6" t="s">
        <v>67</v>
      </c>
      <c r="I18" s="6" t="s">
        <v>68</v>
      </c>
      <c r="J18" s="6" t="s">
        <v>25</v>
      </c>
      <c r="K18" s="7">
        <f>VLOOKUP(F18,Sheet1!A:B,2,)</f>
        <v>0.75</v>
      </c>
      <c r="L18" s="15">
        <v>15</v>
      </c>
      <c r="M18" s="9">
        <f t="shared" si="0"/>
        <v>1200</v>
      </c>
      <c r="N18" s="9" t="str">
        <f t="shared" si="1"/>
        <v>160409E005-01</v>
      </c>
      <c r="O18" s="9">
        <f>VLOOKUP(N18,'[1]工学院2023-2024学年春季学期研究生助教需求表'!$A:$Y,24,0)</f>
        <v>15299990163</v>
      </c>
      <c r="P18" s="19"/>
      <c r="Q18" s="19" t="s">
        <v>237</v>
      </c>
    </row>
    <row r="19" spans="1:17" s="10" customFormat="1" ht="40.5" x14ac:dyDescent="0.15">
      <c r="A19" s="6" t="s">
        <v>69</v>
      </c>
      <c r="B19" s="6" t="s">
        <v>70</v>
      </c>
      <c r="C19" s="6" t="s">
        <v>21</v>
      </c>
      <c r="D19" s="6">
        <v>3</v>
      </c>
      <c r="E19" s="6">
        <v>12</v>
      </c>
      <c r="F19" s="6">
        <v>77</v>
      </c>
      <c r="G19" s="6" t="s">
        <v>22</v>
      </c>
      <c r="H19" s="6" t="s">
        <v>71</v>
      </c>
      <c r="I19" s="6" t="s">
        <v>72</v>
      </c>
      <c r="J19" s="6" t="s">
        <v>25</v>
      </c>
      <c r="K19" s="7">
        <f>VLOOKUP(F19,Sheet1!A:B,2,)</f>
        <v>0.75</v>
      </c>
      <c r="L19" s="15">
        <v>12</v>
      </c>
      <c r="M19" s="9">
        <f t="shared" si="0"/>
        <v>900</v>
      </c>
      <c r="N19" s="9" t="str">
        <f t="shared" si="1"/>
        <v>160305P008-01</v>
      </c>
      <c r="O19" s="9" t="str">
        <f>VLOOKUP(N19,'[1]工学院2023-2024学年春季学期研究生助教需求表'!$A:$Y,24,0)</f>
        <v>0990-6633303</v>
      </c>
      <c r="P19" s="19" t="s">
        <v>202</v>
      </c>
      <c r="Q19" s="19" t="s">
        <v>238</v>
      </c>
    </row>
    <row r="20" spans="1:17" s="10" customFormat="1" ht="40.5" x14ac:dyDescent="0.15">
      <c r="A20" s="6" t="s">
        <v>69</v>
      </c>
      <c r="B20" s="6" t="s">
        <v>70</v>
      </c>
      <c r="C20" s="6" t="s">
        <v>33</v>
      </c>
      <c r="D20" s="6">
        <v>3</v>
      </c>
      <c r="E20" s="6">
        <v>12</v>
      </c>
      <c r="F20" s="6">
        <v>65</v>
      </c>
      <c r="G20" s="6" t="s">
        <v>22</v>
      </c>
      <c r="H20" s="6" t="s">
        <v>71</v>
      </c>
      <c r="I20" s="6" t="s">
        <v>72</v>
      </c>
      <c r="J20" s="6" t="s">
        <v>25</v>
      </c>
      <c r="K20" s="7">
        <f>VLOOKUP(F20,Sheet1!A:B,2,)</f>
        <v>0.5</v>
      </c>
      <c r="L20" s="15">
        <v>12</v>
      </c>
      <c r="M20" s="9">
        <f t="shared" si="0"/>
        <v>600</v>
      </c>
      <c r="N20" s="9" t="str">
        <f t="shared" si="1"/>
        <v>160305P008-02</v>
      </c>
      <c r="O20" s="9" t="str">
        <f>VLOOKUP(N20,'[1]工学院2023-2024学年春季学期研究生助教需求表'!$A:$Y,24,0)</f>
        <v>0990-6633303</v>
      </c>
      <c r="P20" s="19" t="s">
        <v>202</v>
      </c>
      <c r="Q20" s="19" t="s">
        <v>239</v>
      </c>
    </row>
    <row r="21" spans="1:17" s="10" customFormat="1" ht="20.25" x14ac:dyDescent="0.15">
      <c r="A21" s="6" t="s">
        <v>73</v>
      </c>
      <c r="B21" s="6" t="s">
        <v>74</v>
      </c>
      <c r="C21" s="6" t="s">
        <v>21</v>
      </c>
      <c r="D21" s="6">
        <v>4</v>
      </c>
      <c r="E21" s="6">
        <v>16</v>
      </c>
      <c r="F21" s="6">
        <v>69</v>
      </c>
      <c r="G21" s="6" t="s">
        <v>75</v>
      </c>
      <c r="H21" s="6" t="s">
        <v>76</v>
      </c>
      <c r="I21" s="6" t="s">
        <v>77</v>
      </c>
      <c r="J21" s="6" t="s">
        <v>25</v>
      </c>
      <c r="K21" s="7">
        <f>VLOOKUP(F21,Sheet1!A:B,2,)</f>
        <v>0.5</v>
      </c>
      <c r="L21" s="15">
        <v>16</v>
      </c>
      <c r="M21" s="9">
        <f t="shared" si="0"/>
        <v>800</v>
      </c>
      <c r="N21" s="9" t="str">
        <f t="shared" si="1"/>
        <v>100512D003-01</v>
      </c>
      <c r="O21" s="9">
        <f>VLOOKUP(N21,'[1]工学院2023-2024学年春季学期研究生助教需求表'!$A:$Y,24,0)</f>
        <v>13861280111</v>
      </c>
      <c r="P21" s="19"/>
      <c r="Q21" s="19" t="s">
        <v>240</v>
      </c>
    </row>
    <row r="22" spans="1:17" s="10" customFormat="1" ht="40.5" x14ac:dyDescent="0.15">
      <c r="A22" s="6" t="s">
        <v>78</v>
      </c>
      <c r="B22" s="6" t="s">
        <v>79</v>
      </c>
      <c r="C22" s="6" t="s">
        <v>21</v>
      </c>
      <c r="D22" s="6">
        <v>3.5</v>
      </c>
      <c r="E22" s="6">
        <v>10</v>
      </c>
      <c r="F22" s="6">
        <v>74</v>
      </c>
      <c r="G22" s="6" t="s">
        <v>52</v>
      </c>
      <c r="H22" s="6" t="s">
        <v>80</v>
      </c>
      <c r="I22" s="6" t="s">
        <v>81</v>
      </c>
      <c r="J22" s="6" t="s">
        <v>25</v>
      </c>
      <c r="K22" s="7">
        <f>VLOOKUP(F22,Sheet1!A:B,2,)</f>
        <v>0.5</v>
      </c>
      <c r="L22" s="15">
        <v>10</v>
      </c>
      <c r="M22" s="9">
        <f t="shared" si="0"/>
        <v>700</v>
      </c>
      <c r="N22" s="9" t="str">
        <f t="shared" si="1"/>
        <v>160306E008-01</v>
      </c>
      <c r="O22" s="9">
        <f>VLOOKUP(N22,'[1]工学院2023-2024学年春季学期研究生助教需求表'!$A:$Y,24,0)</f>
        <v>18290716902</v>
      </c>
      <c r="P22" s="19" t="s">
        <v>203</v>
      </c>
      <c r="Q22" s="19" t="s">
        <v>241</v>
      </c>
    </row>
    <row r="23" spans="1:17" s="10" customFormat="1" ht="40.5" x14ac:dyDescent="0.15">
      <c r="A23" s="6" t="s">
        <v>82</v>
      </c>
      <c r="B23" s="6" t="s">
        <v>83</v>
      </c>
      <c r="C23" s="6" t="s">
        <v>21</v>
      </c>
      <c r="D23" s="6">
        <v>3</v>
      </c>
      <c r="E23" s="6">
        <v>12</v>
      </c>
      <c r="F23" s="6">
        <v>73</v>
      </c>
      <c r="G23" s="6" t="s">
        <v>22</v>
      </c>
      <c r="H23" s="6" t="s">
        <v>84</v>
      </c>
      <c r="I23" s="6" t="s">
        <v>85</v>
      </c>
      <c r="J23" s="6" t="s">
        <v>25</v>
      </c>
      <c r="K23" s="7">
        <f>VLOOKUP(F23,Sheet1!A:B,2,)</f>
        <v>0.5</v>
      </c>
      <c r="L23" s="15">
        <v>12</v>
      </c>
      <c r="M23" s="9">
        <f t="shared" si="0"/>
        <v>600</v>
      </c>
      <c r="N23" s="9" t="str">
        <f t="shared" si="1"/>
        <v>160306E007-01</v>
      </c>
      <c r="O23" s="9" t="str">
        <f>VLOOKUP(N23,'[1]工学院2023-2024学年春季学期研究生助教需求表'!$A:$Y,24,0)</f>
        <v>C8-I-506</v>
      </c>
      <c r="P23" s="19" t="s">
        <v>204</v>
      </c>
      <c r="Q23" s="19" t="s">
        <v>241</v>
      </c>
    </row>
    <row r="24" spans="1:17" s="10" customFormat="1" ht="40.5" x14ac:dyDescent="0.15">
      <c r="A24" s="6" t="s">
        <v>86</v>
      </c>
      <c r="B24" s="6" t="s">
        <v>87</v>
      </c>
      <c r="C24" s="6" t="s">
        <v>21</v>
      </c>
      <c r="D24" s="6">
        <v>2</v>
      </c>
      <c r="E24" s="6">
        <v>8</v>
      </c>
      <c r="F24" s="6">
        <v>78</v>
      </c>
      <c r="G24" s="6" t="s">
        <v>88</v>
      </c>
      <c r="H24" s="6" t="s">
        <v>89</v>
      </c>
      <c r="I24" s="6" t="s">
        <v>90</v>
      </c>
      <c r="J24" s="6" t="s">
        <v>25</v>
      </c>
      <c r="K24" s="7">
        <f>VLOOKUP(F24,Sheet1!A:B,2,)</f>
        <v>0.75</v>
      </c>
      <c r="L24" s="15">
        <v>13</v>
      </c>
      <c r="M24" s="9">
        <f t="shared" si="0"/>
        <v>600</v>
      </c>
      <c r="N24" s="9" t="str">
        <f t="shared" si="1"/>
        <v>160305T010-01</v>
      </c>
      <c r="O24" s="9" t="str">
        <f>VLOOKUP(N24,'[1]工学院2023-2024学年春季学期研究生助教需求表'!$A:$Y,24,0)</f>
        <v>C8-I308
0990-6633356</v>
      </c>
      <c r="P24" s="19" t="s">
        <v>205</v>
      </c>
      <c r="Q24" s="19" t="s">
        <v>238</v>
      </c>
    </row>
    <row r="25" spans="1:17" s="10" customFormat="1" ht="40.5" x14ac:dyDescent="0.15">
      <c r="A25" s="6" t="s">
        <v>91</v>
      </c>
      <c r="B25" s="6" t="s">
        <v>92</v>
      </c>
      <c r="C25" s="6" t="s">
        <v>21</v>
      </c>
      <c r="D25" s="6">
        <v>2</v>
      </c>
      <c r="E25" s="6">
        <v>8</v>
      </c>
      <c r="F25" s="6">
        <v>94</v>
      </c>
      <c r="G25" s="6" t="s">
        <v>40</v>
      </c>
      <c r="H25" s="6" t="s">
        <v>38</v>
      </c>
      <c r="I25" s="6" t="s">
        <v>93</v>
      </c>
      <c r="J25" s="6" t="s">
        <v>25</v>
      </c>
      <c r="K25" s="7">
        <f>VLOOKUP(F25,Sheet1!A:B,2,)</f>
        <v>1</v>
      </c>
      <c r="L25" s="15">
        <v>8</v>
      </c>
      <c r="M25" s="9">
        <f t="shared" si="0"/>
        <v>800</v>
      </c>
      <c r="N25" s="9" t="str">
        <f t="shared" si="1"/>
        <v>100305T069-01</v>
      </c>
      <c r="O25" s="9">
        <f>VLOOKUP(N25,'[1]工学院2023-2024学年春季学期研究生助教需求表'!$A:$Y,24,0)</f>
        <v>18152912837</v>
      </c>
      <c r="P25" s="19"/>
      <c r="Q25" s="19" t="s">
        <v>242</v>
      </c>
    </row>
    <row r="26" spans="1:17" s="10" customFormat="1" ht="20.25" x14ac:dyDescent="0.15">
      <c r="A26" s="6" t="s">
        <v>91</v>
      </c>
      <c r="B26" s="6" t="s">
        <v>92</v>
      </c>
      <c r="C26" s="6" t="s">
        <v>33</v>
      </c>
      <c r="D26" s="6">
        <v>2</v>
      </c>
      <c r="E26" s="6">
        <v>8</v>
      </c>
      <c r="F26" s="6">
        <v>111</v>
      </c>
      <c r="G26" s="6" t="s">
        <v>40</v>
      </c>
      <c r="H26" s="6" t="s">
        <v>38</v>
      </c>
      <c r="I26" s="6" t="s">
        <v>93</v>
      </c>
      <c r="J26" s="6" t="s">
        <v>25</v>
      </c>
      <c r="K26" s="7">
        <f>VLOOKUP(F26,Sheet1!A:B,2,)</f>
        <v>1.25</v>
      </c>
      <c r="L26" s="15">
        <v>8</v>
      </c>
      <c r="M26" s="9">
        <f t="shared" si="0"/>
        <v>1000</v>
      </c>
      <c r="N26" s="9" t="str">
        <f t="shared" si="1"/>
        <v>100305T069-02</v>
      </c>
      <c r="O26" s="9">
        <f>VLOOKUP(N26,'[1]工学院2023-2024学年春季学期研究生助教需求表'!$A:$Y,24,0)</f>
        <v>18152912837</v>
      </c>
      <c r="P26" s="19"/>
      <c r="Q26" s="19" t="s">
        <v>243</v>
      </c>
    </row>
    <row r="27" spans="1:17" s="10" customFormat="1" ht="40.5" x14ac:dyDescent="0.15">
      <c r="A27" s="6" t="s">
        <v>94</v>
      </c>
      <c r="B27" s="6" t="s">
        <v>95</v>
      </c>
      <c r="C27" s="6" t="s">
        <v>33</v>
      </c>
      <c r="D27" s="6">
        <v>2</v>
      </c>
      <c r="E27" s="6">
        <v>8</v>
      </c>
      <c r="F27" s="6">
        <v>62</v>
      </c>
      <c r="G27" s="6" t="s">
        <v>22</v>
      </c>
      <c r="H27" s="6" t="s">
        <v>96</v>
      </c>
      <c r="I27" s="6" t="s">
        <v>97</v>
      </c>
      <c r="J27" s="6" t="s">
        <v>25</v>
      </c>
      <c r="K27" s="7">
        <f>VLOOKUP(F27,Sheet1!A:B,2,)</f>
        <v>0.5</v>
      </c>
      <c r="L27" s="15">
        <v>8</v>
      </c>
      <c r="M27" s="9">
        <f t="shared" si="0"/>
        <v>400</v>
      </c>
      <c r="N27" s="9" t="str">
        <f t="shared" si="1"/>
        <v>160308T003-02</v>
      </c>
      <c r="O27" s="9" t="str">
        <f>VLOOKUP(N27,'[1]工学院2023-2024学年春季学期研究生助教需求表'!$A:$Y,24,0)</f>
        <v>C8-I-528</v>
      </c>
      <c r="P27" s="19" t="s">
        <v>206</v>
      </c>
      <c r="Q27" s="19" t="s">
        <v>244</v>
      </c>
    </row>
    <row r="28" spans="1:17" s="10" customFormat="1" ht="40.5" x14ac:dyDescent="0.15">
      <c r="A28" s="6" t="s">
        <v>98</v>
      </c>
      <c r="B28" s="6" t="s">
        <v>99</v>
      </c>
      <c r="C28" s="6" t="s">
        <v>33</v>
      </c>
      <c r="D28" s="6">
        <v>3.5</v>
      </c>
      <c r="E28" s="6">
        <v>14</v>
      </c>
      <c r="F28" s="6">
        <v>89</v>
      </c>
      <c r="G28" s="6" t="s">
        <v>22</v>
      </c>
      <c r="H28" s="6" t="s">
        <v>100</v>
      </c>
      <c r="I28" s="6" t="s">
        <v>101</v>
      </c>
      <c r="J28" s="6" t="s">
        <v>25</v>
      </c>
      <c r="K28" s="7">
        <f>VLOOKUP(F28,Sheet1!A:B,2,)</f>
        <v>0.75</v>
      </c>
      <c r="L28" s="15">
        <v>14</v>
      </c>
      <c r="M28" s="9">
        <f t="shared" si="0"/>
        <v>1050</v>
      </c>
      <c r="N28" s="9" t="str">
        <f t="shared" si="1"/>
        <v>160305T035-02</v>
      </c>
      <c r="O28" s="9" t="str">
        <f>VLOOKUP(N28,'[1]工学院2023-2024学年春季学期研究生助教需求表'!$A:$Y,24,0)</f>
        <v>C8-II-122，6633323</v>
      </c>
      <c r="P28" s="19" t="s">
        <v>207</v>
      </c>
      <c r="Q28" s="19" t="s">
        <v>245</v>
      </c>
    </row>
    <row r="29" spans="1:17" s="10" customFormat="1" ht="60.75" x14ac:dyDescent="0.15">
      <c r="A29" s="6" t="s">
        <v>98</v>
      </c>
      <c r="B29" s="6" t="s">
        <v>99</v>
      </c>
      <c r="C29" s="6" t="s">
        <v>51</v>
      </c>
      <c r="D29" s="6">
        <v>3.5</v>
      </c>
      <c r="E29" s="6">
        <v>14</v>
      </c>
      <c r="F29" s="6">
        <v>76</v>
      </c>
      <c r="G29" s="6" t="s">
        <v>22</v>
      </c>
      <c r="H29" s="6" t="s">
        <v>100</v>
      </c>
      <c r="I29" s="6" t="s">
        <v>97</v>
      </c>
      <c r="J29" s="6" t="s">
        <v>25</v>
      </c>
      <c r="K29" s="7">
        <f>VLOOKUP(F29,Sheet1!A:B,2,)</f>
        <v>0.75</v>
      </c>
      <c r="L29" s="15">
        <v>14</v>
      </c>
      <c r="M29" s="9">
        <f t="shared" si="0"/>
        <v>1050</v>
      </c>
      <c r="N29" s="9" t="str">
        <f t="shared" si="1"/>
        <v>160305T035-03</v>
      </c>
      <c r="O29" s="9" t="str">
        <f>VLOOKUP(N29,'[1]工学院2023-2024学年春季学期研究生助教需求表'!$A:$Y,24,0)</f>
        <v>C8-I-528</v>
      </c>
      <c r="P29" s="19" t="s">
        <v>208</v>
      </c>
      <c r="Q29" s="19" t="s">
        <v>246</v>
      </c>
    </row>
    <row r="30" spans="1:17" s="10" customFormat="1" ht="40.5" x14ac:dyDescent="0.15">
      <c r="A30" s="6" t="s">
        <v>102</v>
      </c>
      <c r="B30" s="6" t="s">
        <v>103</v>
      </c>
      <c r="C30" s="6" t="s">
        <v>21</v>
      </c>
      <c r="D30" s="6">
        <v>2</v>
      </c>
      <c r="E30" s="6">
        <v>8</v>
      </c>
      <c r="F30" s="6">
        <v>77</v>
      </c>
      <c r="G30" s="6" t="s">
        <v>22</v>
      </c>
      <c r="H30" s="6" t="s">
        <v>104</v>
      </c>
      <c r="I30" s="6" t="s">
        <v>105</v>
      </c>
      <c r="J30" s="6" t="s">
        <v>25</v>
      </c>
      <c r="K30" s="7">
        <f>VLOOKUP(F30,Sheet1!A:B,2,)</f>
        <v>0.75</v>
      </c>
      <c r="L30" s="15">
        <v>8</v>
      </c>
      <c r="M30" s="9">
        <f t="shared" si="0"/>
        <v>600</v>
      </c>
      <c r="N30" s="9" t="str">
        <f t="shared" si="1"/>
        <v>160305T038-01</v>
      </c>
      <c r="O30" s="9" t="str">
        <f>VLOOKUP(N30,'[1]工学院2023-2024学年春季学期研究生助教需求表'!$A:$Y,24,0)</f>
        <v>C8-I-527</v>
      </c>
      <c r="P30" s="19" t="s">
        <v>209</v>
      </c>
      <c r="Q30" s="19" t="s">
        <v>238</v>
      </c>
    </row>
    <row r="31" spans="1:17" s="10" customFormat="1" ht="40.5" x14ac:dyDescent="0.15">
      <c r="A31" s="6" t="s">
        <v>102</v>
      </c>
      <c r="B31" s="6" t="s">
        <v>103</v>
      </c>
      <c r="C31" s="6" t="s">
        <v>51</v>
      </c>
      <c r="D31" s="6">
        <v>2</v>
      </c>
      <c r="E31" s="6">
        <v>8</v>
      </c>
      <c r="F31" s="6">
        <v>61</v>
      </c>
      <c r="G31" s="6" t="s">
        <v>22</v>
      </c>
      <c r="H31" s="6" t="s">
        <v>104</v>
      </c>
      <c r="I31" s="6" t="s">
        <v>105</v>
      </c>
      <c r="J31" s="6" t="s">
        <v>25</v>
      </c>
      <c r="K31" s="7">
        <f>VLOOKUP(F31,Sheet1!A:B,2,)</f>
        <v>0.5</v>
      </c>
      <c r="L31" s="15">
        <v>8</v>
      </c>
      <c r="M31" s="9">
        <f t="shared" si="0"/>
        <v>400</v>
      </c>
      <c r="N31" s="9" t="str">
        <f t="shared" si="1"/>
        <v>160305T038-03</v>
      </c>
      <c r="O31" s="9" t="str">
        <f>VLOOKUP(N31,'[1]工学院2023-2024学年春季学期研究生助教需求表'!$A:$Y,24,0)</f>
        <v>C8-I-527</v>
      </c>
      <c r="P31" s="19" t="s">
        <v>209</v>
      </c>
      <c r="Q31" s="19" t="s">
        <v>244</v>
      </c>
    </row>
    <row r="32" spans="1:17" s="10" customFormat="1" ht="40.5" x14ac:dyDescent="0.15">
      <c r="A32" s="6" t="s">
        <v>106</v>
      </c>
      <c r="B32" s="6" t="s">
        <v>107</v>
      </c>
      <c r="C32" s="6" t="s">
        <v>21</v>
      </c>
      <c r="D32" s="6">
        <v>3</v>
      </c>
      <c r="E32" s="6">
        <v>12</v>
      </c>
      <c r="F32" s="6">
        <v>66</v>
      </c>
      <c r="G32" s="6" t="s">
        <v>22</v>
      </c>
      <c r="H32" s="6" t="s">
        <v>108</v>
      </c>
      <c r="I32" s="6" t="s">
        <v>109</v>
      </c>
      <c r="J32" s="6" t="s">
        <v>25</v>
      </c>
      <c r="K32" s="7">
        <f>VLOOKUP(F32,Sheet1!A:B,2,)</f>
        <v>0.5</v>
      </c>
      <c r="L32" s="15">
        <v>12</v>
      </c>
      <c r="M32" s="9">
        <f t="shared" si="0"/>
        <v>600</v>
      </c>
      <c r="N32" s="9" t="str">
        <f t="shared" si="1"/>
        <v>100305T023-01</v>
      </c>
      <c r="O32" s="9" t="str">
        <f>VLOOKUP(N32,'[1]工学院2023-2024学年春季学期研究生助教需求表'!$A:$Y,24,0)</f>
        <v>C8-I-416,      6633341</v>
      </c>
      <c r="P32" s="19" t="s">
        <v>210</v>
      </c>
      <c r="Q32" s="19" t="s">
        <v>238</v>
      </c>
    </row>
    <row r="33" spans="1:17" s="10" customFormat="1" ht="40.5" x14ac:dyDescent="0.15">
      <c r="A33" s="6" t="s">
        <v>106</v>
      </c>
      <c r="B33" s="6" t="s">
        <v>107</v>
      </c>
      <c r="C33" s="6" t="s">
        <v>33</v>
      </c>
      <c r="D33" s="6">
        <v>3</v>
      </c>
      <c r="E33" s="6">
        <v>12</v>
      </c>
      <c r="F33" s="6">
        <v>68</v>
      </c>
      <c r="G33" s="6" t="s">
        <v>22</v>
      </c>
      <c r="H33" s="6" t="s">
        <v>108</v>
      </c>
      <c r="I33" s="6" t="s">
        <v>109</v>
      </c>
      <c r="J33" s="6" t="s">
        <v>25</v>
      </c>
      <c r="K33" s="7">
        <f>VLOOKUP(F33,Sheet1!A:B,2,)</f>
        <v>0.5</v>
      </c>
      <c r="L33" s="15">
        <v>12</v>
      </c>
      <c r="M33" s="9">
        <f t="shared" si="0"/>
        <v>600</v>
      </c>
      <c r="N33" s="9" t="str">
        <f t="shared" si="1"/>
        <v>100305T023-02</v>
      </c>
      <c r="O33" s="9" t="str">
        <f>VLOOKUP(N33,'[1]工学院2023-2024学年春季学期研究生助教需求表'!$A:$Y,24,0)</f>
        <v>C8-I-416,      6633341</v>
      </c>
      <c r="P33" s="19" t="s">
        <v>210</v>
      </c>
      <c r="Q33" s="19" t="s">
        <v>239</v>
      </c>
    </row>
    <row r="34" spans="1:17" s="10" customFormat="1" ht="60.75" x14ac:dyDescent="0.15">
      <c r="A34" s="6" t="s">
        <v>110</v>
      </c>
      <c r="B34" s="6" t="s">
        <v>111</v>
      </c>
      <c r="C34" s="6" t="s">
        <v>112</v>
      </c>
      <c r="D34" s="6">
        <v>1</v>
      </c>
      <c r="E34" s="6">
        <v>8</v>
      </c>
      <c r="F34" s="6">
        <v>65</v>
      </c>
      <c r="G34" s="6" t="s">
        <v>113</v>
      </c>
      <c r="H34" s="6" t="s">
        <v>114</v>
      </c>
      <c r="I34" s="6" t="s">
        <v>115</v>
      </c>
      <c r="J34" s="6" t="s">
        <v>25</v>
      </c>
      <c r="K34" s="7">
        <f>VLOOKUP(F34,Sheet1!A:B,2,)</f>
        <v>0.5</v>
      </c>
      <c r="L34" s="15">
        <v>8</v>
      </c>
      <c r="M34" s="9">
        <f t="shared" si="0"/>
        <v>200</v>
      </c>
      <c r="N34" s="9" t="str">
        <f t="shared" si="1"/>
        <v>100408P005-16</v>
      </c>
      <c r="O34" s="9">
        <f>VLOOKUP(N34,'[1]工学院2023-2024学年春季学期研究生助教需求表'!$A:$Y,24,0)</f>
        <v>18253269595</v>
      </c>
      <c r="P34" s="19" t="s">
        <v>211</v>
      </c>
      <c r="Q34" s="19" t="s">
        <v>247</v>
      </c>
    </row>
    <row r="35" spans="1:17" s="10" customFormat="1" ht="40.5" x14ac:dyDescent="0.15">
      <c r="A35" s="6" t="s">
        <v>116</v>
      </c>
      <c r="B35" s="6" t="s">
        <v>117</v>
      </c>
      <c r="C35" s="6" t="s">
        <v>21</v>
      </c>
      <c r="D35" s="6">
        <v>2</v>
      </c>
      <c r="E35" s="6">
        <v>8</v>
      </c>
      <c r="F35" s="6">
        <v>60</v>
      </c>
      <c r="G35" s="6" t="s">
        <v>75</v>
      </c>
      <c r="H35" s="6" t="s">
        <v>118</v>
      </c>
      <c r="I35" s="6" t="s">
        <v>119</v>
      </c>
      <c r="J35" s="6" t="s">
        <v>25</v>
      </c>
      <c r="K35" s="7">
        <f>VLOOKUP(F35,Sheet1!A:B,2,)</f>
        <v>0.5</v>
      </c>
      <c r="L35" s="15">
        <v>8</v>
      </c>
      <c r="M35" s="9">
        <f t="shared" si="0"/>
        <v>400</v>
      </c>
      <c r="N35" s="9" t="str">
        <f t="shared" si="1"/>
        <v>160408T003-01</v>
      </c>
      <c r="O35" s="9">
        <f>VLOOKUP(N35,'[1]工学院2023-2024学年春季学期研究生助教需求表'!$A:$Y,24,0)</f>
        <v>15108214891</v>
      </c>
      <c r="P35" s="19"/>
      <c r="Q35" s="19" t="s">
        <v>248</v>
      </c>
    </row>
    <row r="36" spans="1:17" s="10" customFormat="1" ht="40.5" x14ac:dyDescent="0.15">
      <c r="A36" s="6" t="s">
        <v>116</v>
      </c>
      <c r="B36" s="6" t="s">
        <v>117</v>
      </c>
      <c r="C36" s="6" t="s">
        <v>33</v>
      </c>
      <c r="D36" s="6">
        <v>2</v>
      </c>
      <c r="E36" s="6">
        <v>8</v>
      </c>
      <c r="F36" s="6">
        <v>66</v>
      </c>
      <c r="G36" s="6" t="s">
        <v>75</v>
      </c>
      <c r="H36" s="6" t="s">
        <v>118</v>
      </c>
      <c r="I36" s="6" t="s">
        <v>119</v>
      </c>
      <c r="J36" s="6" t="s">
        <v>25</v>
      </c>
      <c r="K36" s="7">
        <f>VLOOKUP(F36,Sheet1!A:B,2,)</f>
        <v>0.5</v>
      </c>
      <c r="L36" s="15">
        <v>8</v>
      </c>
      <c r="M36" s="9">
        <f t="shared" si="0"/>
        <v>400</v>
      </c>
      <c r="N36" s="9" t="str">
        <f t="shared" si="1"/>
        <v>160408T003-02</v>
      </c>
      <c r="O36" s="9">
        <f>VLOOKUP(N36,'[1]工学院2023-2024学年春季学期研究生助教需求表'!$A:$Y,24,0)</f>
        <v>15108214891</v>
      </c>
      <c r="P36" s="19"/>
      <c r="Q36" s="19" t="s">
        <v>249</v>
      </c>
    </row>
    <row r="37" spans="1:17" s="10" customFormat="1" ht="81" x14ac:dyDescent="0.15">
      <c r="A37" s="6" t="s">
        <v>120</v>
      </c>
      <c r="B37" s="6" t="s">
        <v>121</v>
      </c>
      <c r="C37" s="6" t="s">
        <v>21</v>
      </c>
      <c r="D37" s="6">
        <v>2.5</v>
      </c>
      <c r="E37" s="6">
        <v>10</v>
      </c>
      <c r="F37" s="6">
        <v>76</v>
      </c>
      <c r="G37" s="6" t="s">
        <v>22</v>
      </c>
      <c r="H37" s="6" t="s">
        <v>122</v>
      </c>
      <c r="I37" s="6" t="s">
        <v>123</v>
      </c>
      <c r="J37" s="6" t="s">
        <v>25</v>
      </c>
      <c r="K37" s="7">
        <f>VLOOKUP(F37,Sheet1!A:B,2,)</f>
        <v>0.75</v>
      </c>
      <c r="L37" s="15">
        <v>10</v>
      </c>
      <c r="M37" s="9">
        <f t="shared" si="0"/>
        <v>750</v>
      </c>
      <c r="N37" s="9" t="str">
        <f t="shared" si="1"/>
        <v>160408T030-01</v>
      </c>
      <c r="O37" s="9" t="str">
        <f>VLOOKUP(N37,'[1]工学院2023-2024学年春季学期研究生助教需求表'!$A:$Y,24,0)</f>
        <v>C8-I-406,      6633314</v>
      </c>
      <c r="P37" s="19" t="s">
        <v>212</v>
      </c>
      <c r="Q37" s="19" t="s">
        <v>250</v>
      </c>
    </row>
    <row r="38" spans="1:17" s="10" customFormat="1" ht="40.5" x14ac:dyDescent="0.15">
      <c r="A38" s="6" t="s">
        <v>120</v>
      </c>
      <c r="B38" s="6" t="s">
        <v>121</v>
      </c>
      <c r="C38" s="6" t="s">
        <v>33</v>
      </c>
      <c r="D38" s="6">
        <v>2.5</v>
      </c>
      <c r="E38" s="6">
        <v>10</v>
      </c>
      <c r="F38" s="6">
        <v>80</v>
      </c>
      <c r="G38" s="6" t="s">
        <v>22</v>
      </c>
      <c r="H38" s="6" t="s">
        <v>122</v>
      </c>
      <c r="I38" s="6" t="s">
        <v>123</v>
      </c>
      <c r="J38" s="6" t="s">
        <v>25</v>
      </c>
      <c r="K38" s="7">
        <f>VLOOKUP(F38,Sheet1!A:B,2,)</f>
        <v>0.75</v>
      </c>
      <c r="L38" s="15">
        <v>10</v>
      </c>
      <c r="M38" s="9">
        <f t="shared" si="0"/>
        <v>750</v>
      </c>
      <c r="N38" s="9" t="str">
        <f t="shared" si="1"/>
        <v>160408T030-02</v>
      </c>
      <c r="O38" s="9" t="str">
        <f>VLOOKUP(N38,'[1]工学院2023-2024学年春季学期研究生助教需求表'!$A:$Y,24,0)</f>
        <v>C8-I-406,      66333414</v>
      </c>
      <c r="P38" s="19" t="s">
        <v>212</v>
      </c>
      <c r="Q38" s="19" t="s">
        <v>228</v>
      </c>
    </row>
    <row r="39" spans="1:17" s="10" customFormat="1" ht="40.5" x14ac:dyDescent="0.15">
      <c r="A39" s="6" t="s">
        <v>124</v>
      </c>
      <c r="B39" s="6" t="s">
        <v>125</v>
      </c>
      <c r="C39" s="6" t="s">
        <v>21</v>
      </c>
      <c r="D39" s="6">
        <v>3</v>
      </c>
      <c r="E39" s="6">
        <v>12</v>
      </c>
      <c r="F39" s="6">
        <v>64</v>
      </c>
      <c r="G39" s="6" t="s">
        <v>40</v>
      </c>
      <c r="H39" s="6" t="s">
        <v>126</v>
      </c>
      <c r="I39" s="6" t="s">
        <v>127</v>
      </c>
      <c r="J39" s="6" t="s">
        <v>25</v>
      </c>
      <c r="K39" s="7">
        <f>VLOOKUP(F39,Sheet1!A:B,2,)</f>
        <v>0.5</v>
      </c>
      <c r="L39" s="15">
        <v>12</v>
      </c>
      <c r="M39" s="9">
        <f t="shared" si="0"/>
        <v>600</v>
      </c>
      <c r="N39" s="9" t="str">
        <f t="shared" si="1"/>
        <v>100408D014-01</v>
      </c>
      <c r="O39" s="9" t="str">
        <f>VLOOKUP(N39,'[1]工学院2023-2024学年春季学期研究生助教需求表'!$A:$Y,24,0)</f>
        <v>C8-I-306</v>
      </c>
      <c r="P39" s="19"/>
      <c r="Q39" s="19" t="s">
        <v>248</v>
      </c>
    </row>
    <row r="40" spans="1:17" s="10" customFormat="1" ht="40.5" x14ac:dyDescent="0.15">
      <c r="A40" s="6" t="s">
        <v>124</v>
      </c>
      <c r="B40" s="6" t="s">
        <v>125</v>
      </c>
      <c r="C40" s="6" t="s">
        <v>33</v>
      </c>
      <c r="D40" s="6">
        <v>3</v>
      </c>
      <c r="E40" s="6">
        <v>12</v>
      </c>
      <c r="F40" s="6">
        <v>61</v>
      </c>
      <c r="G40" s="6" t="s">
        <v>40</v>
      </c>
      <c r="H40" s="6" t="s">
        <v>126</v>
      </c>
      <c r="I40" s="6" t="s">
        <v>127</v>
      </c>
      <c r="J40" s="6" t="s">
        <v>25</v>
      </c>
      <c r="K40" s="7">
        <f>VLOOKUP(F40,Sheet1!A:B,2,)</f>
        <v>0.5</v>
      </c>
      <c r="L40" s="15">
        <v>12</v>
      </c>
      <c r="M40" s="9">
        <f t="shared" si="0"/>
        <v>600</v>
      </c>
      <c r="N40" s="9" t="str">
        <f t="shared" si="1"/>
        <v>100408D014-02</v>
      </c>
      <c r="O40" s="9" t="str">
        <f>VLOOKUP(N40,'[1]工学院2023-2024学年春季学期研究生助教需求表'!$A:$Y,24,0)</f>
        <v>C8-I-306</v>
      </c>
      <c r="P40" s="19"/>
      <c r="Q40" s="19" t="s">
        <v>249</v>
      </c>
    </row>
    <row r="41" spans="1:17" s="10" customFormat="1" ht="40.5" x14ac:dyDescent="0.15">
      <c r="A41" s="6" t="s">
        <v>128</v>
      </c>
      <c r="B41" s="6" t="s">
        <v>129</v>
      </c>
      <c r="C41" s="6" t="s">
        <v>21</v>
      </c>
      <c r="D41" s="6">
        <v>2</v>
      </c>
      <c r="E41" s="6">
        <v>8</v>
      </c>
      <c r="F41" s="6">
        <v>62</v>
      </c>
      <c r="G41" s="6" t="s">
        <v>27</v>
      </c>
      <c r="H41" s="6" t="s">
        <v>130</v>
      </c>
      <c r="I41" s="6" t="s">
        <v>131</v>
      </c>
      <c r="J41" s="6" t="s">
        <v>25</v>
      </c>
      <c r="K41" s="7">
        <f>VLOOKUP(F41,Sheet1!A:B,2,)</f>
        <v>0.5</v>
      </c>
      <c r="L41" s="15">
        <v>8</v>
      </c>
      <c r="M41" s="9">
        <f t="shared" si="0"/>
        <v>400</v>
      </c>
      <c r="N41" s="9" t="str">
        <f t="shared" si="1"/>
        <v>160408T008-01</v>
      </c>
      <c r="O41" s="9">
        <f>VLOOKUP(N41,'[1]工学院2023-2024学年春季学期研究生助教需求表'!$A:$Y,24,0)</f>
        <v>13519919396</v>
      </c>
      <c r="P41" s="19"/>
      <c r="Q41" s="19" t="s">
        <v>248</v>
      </c>
    </row>
    <row r="42" spans="1:17" s="10" customFormat="1" ht="40.5" x14ac:dyDescent="0.15">
      <c r="A42" s="6" t="s">
        <v>132</v>
      </c>
      <c r="B42" s="6" t="s">
        <v>133</v>
      </c>
      <c r="C42" s="6" t="s">
        <v>21</v>
      </c>
      <c r="D42" s="6">
        <v>3</v>
      </c>
      <c r="E42" s="6">
        <v>12</v>
      </c>
      <c r="F42" s="6">
        <v>99</v>
      </c>
      <c r="G42" s="6" t="s">
        <v>52</v>
      </c>
      <c r="H42" s="6" t="s">
        <v>67</v>
      </c>
      <c r="I42" s="6" t="s">
        <v>134</v>
      </c>
      <c r="J42" s="6" t="s">
        <v>25</v>
      </c>
      <c r="K42" s="7">
        <f>VLOOKUP(F42,Sheet1!A:B,2,)</f>
        <v>1</v>
      </c>
      <c r="L42" s="15">
        <v>12</v>
      </c>
      <c r="M42" s="9">
        <f t="shared" si="0"/>
        <v>1200</v>
      </c>
      <c r="N42" s="9" t="str">
        <f t="shared" si="1"/>
        <v>100409E002-01</v>
      </c>
      <c r="O42" s="9">
        <f>VLOOKUP(N42,'[1]工学院2023-2024学年春季学期研究生助教需求表'!$A:$Y,24,0)</f>
        <v>16688151359</v>
      </c>
      <c r="P42" s="19" t="s">
        <v>213</v>
      </c>
      <c r="Q42" s="19" t="s">
        <v>251</v>
      </c>
    </row>
    <row r="43" spans="1:17" s="10" customFormat="1" ht="40.5" x14ac:dyDescent="0.15">
      <c r="A43" s="6" t="s">
        <v>135</v>
      </c>
      <c r="B43" s="6" t="s">
        <v>136</v>
      </c>
      <c r="C43" s="6" t="s">
        <v>21</v>
      </c>
      <c r="D43" s="6">
        <v>3</v>
      </c>
      <c r="E43" s="6">
        <v>12</v>
      </c>
      <c r="F43" s="6">
        <v>61</v>
      </c>
      <c r="G43" s="6" t="s">
        <v>22</v>
      </c>
      <c r="H43" s="6" t="s">
        <v>137</v>
      </c>
      <c r="I43" s="6" t="s">
        <v>138</v>
      </c>
      <c r="J43" s="6" t="s">
        <v>25</v>
      </c>
      <c r="K43" s="7">
        <f>VLOOKUP(F43,Sheet1!A:B,2,)</f>
        <v>0.5</v>
      </c>
      <c r="L43" s="15">
        <v>12</v>
      </c>
      <c r="M43" s="9">
        <f t="shared" si="0"/>
        <v>600</v>
      </c>
      <c r="N43" s="9" t="str">
        <f t="shared" si="1"/>
        <v>100617T006-01</v>
      </c>
      <c r="O43" s="9" t="str">
        <f>VLOOKUP(N43,'[1]工学院2023-2024学年春季学期研究生助教需求表'!$A:$Y,24,0)</f>
        <v>C8-I-512,
0990-6633345</v>
      </c>
      <c r="P43" s="19" t="s">
        <v>214</v>
      </c>
      <c r="Q43" s="19" t="s">
        <v>235</v>
      </c>
    </row>
    <row r="44" spans="1:17" s="10" customFormat="1" ht="40.5" x14ac:dyDescent="0.15">
      <c r="A44" s="6" t="s">
        <v>135</v>
      </c>
      <c r="B44" s="6" t="s">
        <v>136</v>
      </c>
      <c r="C44" s="6" t="s">
        <v>33</v>
      </c>
      <c r="D44" s="6">
        <v>3</v>
      </c>
      <c r="E44" s="6">
        <v>12</v>
      </c>
      <c r="F44" s="6">
        <v>79</v>
      </c>
      <c r="G44" s="6" t="s">
        <v>22</v>
      </c>
      <c r="H44" s="6" t="s">
        <v>137</v>
      </c>
      <c r="I44" s="6" t="s">
        <v>139</v>
      </c>
      <c r="J44" s="6" t="s">
        <v>25</v>
      </c>
      <c r="K44" s="7">
        <f>VLOOKUP(F44,Sheet1!A:B,2,)</f>
        <v>0.75</v>
      </c>
      <c r="L44" s="15">
        <v>12</v>
      </c>
      <c r="M44" s="9">
        <f t="shared" si="0"/>
        <v>900</v>
      </c>
      <c r="N44" s="9" t="str">
        <f t="shared" si="1"/>
        <v>100617T006-02</v>
      </c>
      <c r="O44" s="9" t="str">
        <f>VLOOKUP(N44,'[1]工学院2023-2024学年春季学期研究生助教需求表'!$A:$Y,24,0)</f>
        <v>C8-I-509,
0990-6633345</v>
      </c>
      <c r="P44" s="19" t="s">
        <v>215</v>
      </c>
      <c r="Q44" s="19" t="s">
        <v>245</v>
      </c>
    </row>
    <row r="45" spans="1:17" s="10" customFormat="1" ht="60.75" x14ac:dyDescent="0.15">
      <c r="A45" s="6" t="s">
        <v>135</v>
      </c>
      <c r="B45" s="6" t="s">
        <v>136</v>
      </c>
      <c r="C45" s="6" t="s">
        <v>51</v>
      </c>
      <c r="D45" s="6">
        <v>3</v>
      </c>
      <c r="E45" s="6">
        <v>12</v>
      </c>
      <c r="F45" s="6">
        <v>75</v>
      </c>
      <c r="G45" s="6" t="s">
        <v>22</v>
      </c>
      <c r="H45" s="6" t="s">
        <v>137</v>
      </c>
      <c r="I45" s="6" t="s">
        <v>140</v>
      </c>
      <c r="J45" s="6" t="s">
        <v>25</v>
      </c>
      <c r="K45" s="7">
        <f>VLOOKUP(F45,Sheet1!A:B,2,)</f>
        <v>0.75</v>
      </c>
      <c r="L45" s="15">
        <v>12</v>
      </c>
      <c r="M45" s="9">
        <f t="shared" si="0"/>
        <v>900</v>
      </c>
      <c r="N45" s="9" t="str">
        <f t="shared" si="1"/>
        <v>100617T006-03</v>
      </c>
      <c r="O45" s="9" t="str">
        <f>VLOOKUP(N45,'[1]工学院2023-2024学年春季学期研究生助教需求表'!$A:$Y,24,0)</f>
        <v>C8-I-512,
0990-6633345</v>
      </c>
      <c r="P45" s="19" t="s">
        <v>216</v>
      </c>
      <c r="Q45" s="19" t="s">
        <v>246</v>
      </c>
    </row>
    <row r="46" spans="1:17" s="10" customFormat="1" ht="40.5" x14ac:dyDescent="0.15">
      <c r="A46" s="6" t="s">
        <v>141</v>
      </c>
      <c r="B46" s="6" t="s">
        <v>142</v>
      </c>
      <c r="C46" s="6" t="s">
        <v>21</v>
      </c>
      <c r="D46" s="6">
        <v>2</v>
      </c>
      <c r="E46" s="6">
        <v>8</v>
      </c>
      <c r="F46" s="6">
        <v>60</v>
      </c>
      <c r="G46" s="6" t="s">
        <v>22</v>
      </c>
      <c r="H46" s="6" t="s">
        <v>143</v>
      </c>
      <c r="I46" s="6" t="s">
        <v>144</v>
      </c>
      <c r="J46" s="6" t="s">
        <v>25</v>
      </c>
      <c r="K46" s="7">
        <f>VLOOKUP(F46,Sheet1!A:B,2,)</f>
        <v>0.5</v>
      </c>
      <c r="L46" s="15">
        <v>8</v>
      </c>
      <c r="M46" s="9">
        <f t="shared" si="0"/>
        <v>400</v>
      </c>
      <c r="N46" s="9" t="str">
        <f t="shared" si="1"/>
        <v>160408T004-01</v>
      </c>
      <c r="O46" s="9" t="str">
        <f>VLOOKUP(N46,'[1]工学院2023-2024学年春季学期研究生助教需求表'!$A:$Y,24,0)</f>
        <v>C8-I-308
6633357</v>
      </c>
      <c r="P46" s="19" t="s">
        <v>217</v>
      </c>
      <c r="Q46" s="19" t="s">
        <v>248</v>
      </c>
    </row>
    <row r="47" spans="1:17" s="10" customFormat="1" ht="40.5" x14ac:dyDescent="0.15">
      <c r="A47" s="6" t="s">
        <v>141</v>
      </c>
      <c r="B47" s="6" t="s">
        <v>142</v>
      </c>
      <c r="C47" s="6" t="s">
        <v>33</v>
      </c>
      <c r="D47" s="6">
        <v>2</v>
      </c>
      <c r="E47" s="6">
        <v>8</v>
      </c>
      <c r="F47" s="6">
        <v>61</v>
      </c>
      <c r="G47" s="6" t="s">
        <v>22</v>
      </c>
      <c r="H47" s="6" t="s">
        <v>143</v>
      </c>
      <c r="I47" s="6" t="s">
        <v>144</v>
      </c>
      <c r="J47" s="6" t="s">
        <v>25</v>
      </c>
      <c r="K47" s="7">
        <f>VLOOKUP(F47,Sheet1!A:B,2,)</f>
        <v>0.5</v>
      </c>
      <c r="L47" s="15">
        <v>8</v>
      </c>
      <c r="M47" s="9">
        <f t="shared" si="0"/>
        <v>400</v>
      </c>
      <c r="N47" s="9" t="str">
        <f t="shared" si="1"/>
        <v>160408T004-02</v>
      </c>
      <c r="O47" s="9" t="str">
        <f>VLOOKUP(N47,'[1]工学院2023-2024学年春季学期研究生助教需求表'!$A:$Y,24,0)</f>
        <v>C8-I-308
6633357</v>
      </c>
      <c r="P47" s="19" t="s">
        <v>217</v>
      </c>
      <c r="Q47" s="19" t="s">
        <v>249</v>
      </c>
    </row>
    <row r="48" spans="1:17" s="10" customFormat="1" ht="20.25" x14ac:dyDescent="0.15">
      <c r="A48" s="6" t="s">
        <v>145</v>
      </c>
      <c r="B48" s="6" t="s">
        <v>146</v>
      </c>
      <c r="C48" s="6" t="s">
        <v>21</v>
      </c>
      <c r="D48" s="6">
        <v>3</v>
      </c>
      <c r="E48" s="6">
        <v>12</v>
      </c>
      <c r="F48" s="6">
        <v>78</v>
      </c>
      <c r="G48" s="6" t="s">
        <v>40</v>
      </c>
      <c r="H48" s="6" t="s">
        <v>38</v>
      </c>
      <c r="I48" s="6" t="s">
        <v>147</v>
      </c>
      <c r="J48" s="6" t="s">
        <v>25</v>
      </c>
      <c r="K48" s="7">
        <f>VLOOKUP(F48,Sheet1!A:B,2,)</f>
        <v>0.75</v>
      </c>
      <c r="L48" s="15">
        <v>12</v>
      </c>
      <c r="M48" s="9">
        <f t="shared" si="0"/>
        <v>900</v>
      </c>
      <c r="N48" s="9" t="str">
        <f t="shared" si="1"/>
        <v>160307T013-01</v>
      </c>
      <c r="O48" s="9" t="str">
        <f>VLOOKUP(N48,'[1]工学院2023-2024学年春季学期研究生助教需求表'!$A:$Y,24,0)</f>
        <v>C8-I-503</v>
      </c>
      <c r="P48" s="19" t="s">
        <v>218</v>
      </c>
      <c r="Q48" s="19" t="s">
        <v>247</v>
      </c>
    </row>
    <row r="49" spans="1:17" s="10" customFormat="1" ht="20.25" x14ac:dyDescent="0.15">
      <c r="A49" s="6" t="s">
        <v>145</v>
      </c>
      <c r="B49" s="6" t="s">
        <v>148</v>
      </c>
      <c r="C49" s="6" t="s">
        <v>26</v>
      </c>
      <c r="D49" s="6">
        <v>3.5</v>
      </c>
      <c r="E49" s="6">
        <v>14</v>
      </c>
      <c r="F49" s="6">
        <v>119</v>
      </c>
      <c r="G49" s="6" t="s">
        <v>40</v>
      </c>
      <c r="H49" s="6" t="s">
        <v>38</v>
      </c>
      <c r="I49" s="6" t="s">
        <v>147</v>
      </c>
      <c r="J49" s="6" t="s">
        <v>25</v>
      </c>
      <c r="K49" s="7">
        <f>VLOOKUP(F49,Sheet1!A:B,2,)</f>
        <v>1.25</v>
      </c>
      <c r="L49" s="15">
        <v>14</v>
      </c>
      <c r="M49" s="9">
        <f t="shared" si="0"/>
        <v>1750</v>
      </c>
      <c r="N49" s="9" t="str">
        <f t="shared" si="1"/>
        <v>160617T002-04</v>
      </c>
      <c r="O49" s="9" t="str">
        <f>VLOOKUP(N49,'[1]工学院2023-2024学年春季学期研究生助教需求表'!$A:$Y,24,0)</f>
        <v>C8-I-503</v>
      </c>
      <c r="P49" s="19" t="s">
        <v>219</v>
      </c>
      <c r="Q49" s="19" t="s">
        <v>252</v>
      </c>
    </row>
    <row r="50" spans="1:17" s="10" customFormat="1" ht="20.25" x14ac:dyDescent="0.15">
      <c r="A50" s="6" t="s">
        <v>145</v>
      </c>
      <c r="B50" s="6" t="s">
        <v>148</v>
      </c>
      <c r="C50" s="6" t="s">
        <v>21</v>
      </c>
      <c r="D50" s="6">
        <v>3.5</v>
      </c>
      <c r="E50" s="6">
        <v>14</v>
      </c>
      <c r="F50" s="6">
        <v>109</v>
      </c>
      <c r="G50" s="6" t="s">
        <v>40</v>
      </c>
      <c r="H50" s="6" t="s">
        <v>38</v>
      </c>
      <c r="I50" s="6" t="s">
        <v>149</v>
      </c>
      <c r="J50" s="6" t="s">
        <v>25</v>
      </c>
      <c r="K50" s="7">
        <f>VLOOKUP(F50,Sheet1!A:B,2,)</f>
        <v>1.25</v>
      </c>
      <c r="L50" s="15">
        <v>16</v>
      </c>
      <c r="M50" s="9">
        <f t="shared" si="0"/>
        <v>1750</v>
      </c>
      <c r="N50" s="9" t="str">
        <f t="shared" si="1"/>
        <v>160617T002-01</v>
      </c>
      <c r="O50" s="9" t="str">
        <f>VLOOKUP(N50,'[1]工学院2023-2024学年春季学期研究生助教需求表'!$A:$Y,24,0)</f>
        <v>C8-I-507</v>
      </c>
      <c r="P50" s="19" t="s">
        <v>220</v>
      </c>
      <c r="Q50" s="19" t="s">
        <v>253</v>
      </c>
    </row>
    <row r="51" spans="1:17" s="10" customFormat="1" ht="20.25" x14ac:dyDescent="0.15">
      <c r="A51" s="6" t="s">
        <v>145</v>
      </c>
      <c r="B51" s="6" t="s">
        <v>148</v>
      </c>
      <c r="C51" s="6" t="s">
        <v>33</v>
      </c>
      <c r="D51" s="6">
        <v>3.5</v>
      </c>
      <c r="E51" s="6">
        <v>14</v>
      </c>
      <c r="F51" s="6">
        <v>113</v>
      </c>
      <c r="G51" s="6" t="s">
        <v>40</v>
      </c>
      <c r="H51" s="6" t="s">
        <v>38</v>
      </c>
      <c r="I51" s="6" t="s">
        <v>41</v>
      </c>
      <c r="J51" s="6" t="s">
        <v>25</v>
      </c>
      <c r="K51" s="7">
        <f>VLOOKUP(F51,Sheet1!A:B,2,)</f>
        <v>1.25</v>
      </c>
      <c r="L51" s="15">
        <v>16</v>
      </c>
      <c r="M51" s="9">
        <f t="shared" si="0"/>
        <v>1750</v>
      </c>
      <c r="N51" s="9" t="str">
        <f t="shared" si="1"/>
        <v>160617T002-02</v>
      </c>
      <c r="O51" s="9" t="str">
        <f>VLOOKUP(N51,'[1]工学院2023-2024学年春季学期研究生助教需求表'!$A:$Y,24,0)</f>
        <v>C8-I-507</v>
      </c>
      <c r="P51" s="19" t="s">
        <v>221</v>
      </c>
      <c r="Q51" s="19" t="s">
        <v>254</v>
      </c>
    </row>
    <row r="52" spans="1:17" s="10" customFormat="1" ht="20.25" x14ac:dyDescent="0.15">
      <c r="A52" s="6" t="s">
        <v>150</v>
      </c>
      <c r="B52" s="6" t="s">
        <v>151</v>
      </c>
      <c r="C52" s="6" t="s">
        <v>21</v>
      </c>
      <c r="D52" s="6">
        <v>2.5</v>
      </c>
      <c r="E52" s="6">
        <v>10</v>
      </c>
      <c r="F52" s="6">
        <v>94</v>
      </c>
      <c r="G52" s="6" t="s">
        <v>40</v>
      </c>
      <c r="H52" s="6" t="s">
        <v>67</v>
      </c>
      <c r="I52" s="6" t="s">
        <v>152</v>
      </c>
      <c r="J52" s="6" t="s">
        <v>25</v>
      </c>
      <c r="K52" s="7">
        <f>VLOOKUP(F52,Sheet1!A:B,2,)</f>
        <v>1</v>
      </c>
      <c r="L52" s="15">
        <v>10</v>
      </c>
      <c r="M52" s="9">
        <f t="shared" si="0"/>
        <v>1000</v>
      </c>
      <c r="N52" s="9" t="str">
        <f t="shared" si="1"/>
        <v>100409E007-01</v>
      </c>
      <c r="O52" s="9" t="str">
        <f>VLOOKUP(N52,'[1]工学院2023-2024学年春季学期研究生助教需求表'!$A:$Y,24,0)</f>
        <v>C8-I-520</v>
      </c>
      <c r="P52" s="19"/>
      <c r="Q52" s="19" t="s">
        <v>251</v>
      </c>
    </row>
    <row r="53" spans="1:17" s="10" customFormat="1" ht="20.25" x14ac:dyDescent="0.15">
      <c r="A53" s="6" t="s">
        <v>153</v>
      </c>
      <c r="B53" s="6" t="s">
        <v>154</v>
      </c>
      <c r="C53" s="6" t="s">
        <v>21</v>
      </c>
      <c r="D53" s="6">
        <v>2.5</v>
      </c>
      <c r="E53" s="6">
        <v>10</v>
      </c>
      <c r="F53" s="6">
        <v>95</v>
      </c>
      <c r="G53" s="6" t="s">
        <v>40</v>
      </c>
      <c r="H53" s="6" t="s">
        <v>67</v>
      </c>
      <c r="I53" s="6" t="s">
        <v>155</v>
      </c>
      <c r="J53" s="6" t="s">
        <v>25</v>
      </c>
      <c r="K53" s="7">
        <f>VLOOKUP(F53,Sheet1!A:B,2,)</f>
        <v>1</v>
      </c>
      <c r="L53" s="15">
        <v>10</v>
      </c>
      <c r="M53" s="9">
        <f t="shared" si="0"/>
        <v>1000</v>
      </c>
      <c r="N53" s="9" t="str">
        <f t="shared" si="1"/>
        <v>100409E003-01</v>
      </c>
      <c r="O53" s="9">
        <f>VLOOKUP(N53,'[1]工学院2023-2024学年春季学期研究生助教需求表'!$A:$Y,24,0)</f>
        <v>13709908953</v>
      </c>
      <c r="P53" s="19"/>
      <c r="Q53" s="19" t="s">
        <v>251</v>
      </c>
    </row>
    <row r="54" spans="1:17" s="10" customFormat="1" ht="20.25" x14ac:dyDescent="0.15">
      <c r="A54" s="6" t="s">
        <v>156</v>
      </c>
      <c r="B54" s="6" t="s">
        <v>157</v>
      </c>
      <c r="C54" s="6" t="s">
        <v>21</v>
      </c>
      <c r="D54" s="6">
        <v>4</v>
      </c>
      <c r="E54" s="6">
        <v>16</v>
      </c>
      <c r="F54" s="6">
        <v>102</v>
      </c>
      <c r="G54" s="6" t="s">
        <v>40</v>
      </c>
      <c r="H54" s="6" t="s">
        <v>158</v>
      </c>
      <c r="I54" s="6" t="s">
        <v>159</v>
      </c>
      <c r="J54" s="6" t="s">
        <v>25</v>
      </c>
      <c r="K54" s="7">
        <f>VLOOKUP(F54,Sheet1!A:B,2,)</f>
        <v>1</v>
      </c>
      <c r="L54" s="15">
        <v>16</v>
      </c>
      <c r="M54" s="9">
        <f t="shared" si="0"/>
        <v>1600</v>
      </c>
      <c r="N54" s="9" t="str">
        <f t="shared" si="1"/>
        <v>160512C001-01</v>
      </c>
      <c r="O54" s="9">
        <f>VLOOKUP(N54,'[1]工学院2023-2024学年春季学期研究生助教需求表'!$A:$Y,24,0)</f>
        <v>18810133125</v>
      </c>
      <c r="P54" s="19"/>
      <c r="Q54" s="19" t="s">
        <v>255</v>
      </c>
    </row>
    <row r="55" spans="1:17" s="10" customFormat="1" ht="20.25" x14ac:dyDescent="0.15">
      <c r="A55" s="6" t="s">
        <v>160</v>
      </c>
      <c r="B55" s="6" t="s">
        <v>161</v>
      </c>
      <c r="C55" s="6" t="s">
        <v>21</v>
      </c>
      <c r="D55" s="6">
        <v>3</v>
      </c>
      <c r="E55" s="6">
        <v>12</v>
      </c>
      <c r="F55" s="6">
        <v>69</v>
      </c>
      <c r="G55" s="6" t="s">
        <v>40</v>
      </c>
      <c r="H55" s="6" t="s">
        <v>158</v>
      </c>
      <c r="I55" s="6" t="s">
        <v>159</v>
      </c>
      <c r="J55" s="6" t="s">
        <v>25</v>
      </c>
      <c r="K55" s="7">
        <f>VLOOKUP(F55,Sheet1!A:B,2,)</f>
        <v>0.5</v>
      </c>
      <c r="L55" s="15">
        <v>12</v>
      </c>
      <c r="M55" s="9">
        <f t="shared" si="0"/>
        <v>600</v>
      </c>
      <c r="N55" s="9" t="str">
        <f t="shared" si="1"/>
        <v>160512C003-01</v>
      </c>
      <c r="O55" s="9">
        <f>VLOOKUP(N55,'[1]工学院2023-2024学年春季学期研究生助教需求表'!$A:$Y,24,0)</f>
        <v>18810133125</v>
      </c>
      <c r="P55" s="19"/>
      <c r="Q55" s="19" t="s">
        <v>240</v>
      </c>
    </row>
    <row r="56" spans="1:17" s="10" customFormat="1" ht="40.5" x14ac:dyDescent="0.15">
      <c r="A56" s="6" t="s">
        <v>162</v>
      </c>
      <c r="B56" s="6" t="s">
        <v>163</v>
      </c>
      <c r="C56" s="6" t="s">
        <v>21</v>
      </c>
      <c r="D56" s="6">
        <v>3</v>
      </c>
      <c r="E56" s="6">
        <v>12</v>
      </c>
      <c r="F56" s="6">
        <v>62</v>
      </c>
      <c r="G56" s="6" t="s">
        <v>40</v>
      </c>
      <c r="H56" s="6" t="s">
        <v>164</v>
      </c>
      <c r="I56" s="6" t="s">
        <v>165</v>
      </c>
      <c r="J56" s="6" t="s">
        <v>25</v>
      </c>
      <c r="K56" s="7">
        <f>VLOOKUP(F56,Sheet1!A:B,2,)</f>
        <v>0.5</v>
      </c>
      <c r="L56" s="15">
        <v>12</v>
      </c>
      <c r="M56" s="9">
        <f t="shared" si="0"/>
        <v>600</v>
      </c>
      <c r="N56" s="9" t="str">
        <f t="shared" si="1"/>
        <v>100408T026-01</v>
      </c>
      <c r="O56" s="9">
        <f>VLOOKUP(N56,'[1]工学院2023-2024学年春季学期研究生助教需求表'!$A:$Y,24,0)</f>
        <v>15942771170</v>
      </c>
      <c r="P56" s="19" t="s">
        <v>222</v>
      </c>
      <c r="Q56" s="19" t="s">
        <v>248</v>
      </c>
    </row>
    <row r="57" spans="1:17" s="10" customFormat="1" ht="40.5" x14ac:dyDescent="0.15">
      <c r="A57" s="6" t="s">
        <v>162</v>
      </c>
      <c r="B57" s="6" t="s">
        <v>163</v>
      </c>
      <c r="C57" s="6" t="s">
        <v>33</v>
      </c>
      <c r="D57" s="6">
        <v>3</v>
      </c>
      <c r="E57" s="6">
        <v>12</v>
      </c>
      <c r="F57" s="6">
        <v>65</v>
      </c>
      <c r="G57" s="6" t="s">
        <v>40</v>
      </c>
      <c r="H57" s="6" t="s">
        <v>164</v>
      </c>
      <c r="I57" s="6" t="s">
        <v>165</v>
      </c>
      <c r="J57" s="6" t="s">
        <v>25</v>
      </c>
      <c r="K57" s="7">
        <f>VLOOKUP(F57,Sheet1!A:B,2,)</f>
        <v>0.5</v>
      </c>
      <c r="L57" s="15">
        <v>12</v>
      </c>
      <c r="M57" s="9">
        <f t="shared" si="0"/>
        <v>600</v>
      </c>
      <c r="N57" s="9" t="str">
        <f t="shared" si="1"/>
        <v>100408T026-02</v>
      </c>
      <c r="O57" s="9">
        <f>VLOOKUP(N57,'[1]工学院2023-2024学年春季学期研究生助教需求表'!$A:$Y,24,0)</f>
        <v>15942771170</v>
      </c>
      <c r="P57" s="19" t="s">
        <v>223</v>
      </c>
      <c r="Q57" s="19" t="s">
        <v>249</v>
      </c>
    </row>
    <row r="58" spans="1:17" s="10" customFormat="1" ht="40.5" x14ac:dyDescent="0.15">
      <c r="A58" s="6" t="s">
        <v>166</v>
      </c>
      <c r="B58" s="6" t="s">
        <v>167</v>
      </c>
      <c r="C58" s="6" t="s">
        <v>21</v>
      </c>
      <c r="D58" s="6">
        <v>0.5</v>
      </c>
      <c r="E58" s="6">
        <v>8</v>
      </c>
      <c r="F58" s="6">
        <v>106</v>
      </c>
      <c r="G58" s="6" t="s">
        <v>168</v>
      </c>
      <c r="H58" s="6" t="s">
        <v>169</v>
      </c>
      <c r="I58" s="6" t="s">
        <v>170</v>
      </c>
      <c r="J58" s="6" t="s">
        <v>25</v>
      </c>
      <c r="K58" s="7">
        <f>VLOOKUP(F58,Sheet1!A:B,2,)</f>
        <v>1.25</v>
      </c>
      <c r="L58" s="15">
        <v>8</v>
      </c>
      <c r="M58" s="9">
        <f t="shared" si="0"/>
        <v>250</v>
      </c>
      <c r="N58" s="9" t="str">
        <f t="shared" si="1"/>
        <v>160305L002-01</v>
      </c>
      <c r="O58" s="9">
        <f>VLOOKUP(N58,'[1]工学院2023-2024学年春季学期研究生助教需求表'!$A:$Y,24,0)</f>
        <v>18328588498</v>
      </c>
      <c r="P58" s="19" t="s">
        <v>224</v>
      </c>
      <c r="Q58" s="19" t="s">
        <v>256</v>
      </c>
    </row>
    <row r="59" spans="1:17" s="10" customFormat="1" ht="60.75" x14ac:dyDescent="0.15">
      <c r="A59" s="6" t="s">
        <v>166</v>
      </c>
      <c r="B59" s="6" t="s">
        <v>167</v>
      </c>
      <c r="C59" s="6" t="s">
        <v>33</v>
      </c>
      <c r="D59" s="6">
        <v>0.5</v>
      </c>
      <c r="E59" s="6">
        <v>8</v>
      </c>
      <c r="F59" s="6">
        <v>112</v>
      </c>
      <c r="G59" s="6" t="s">
        <v>168</v>
      </c>
      <c r="H59" s="6" t="s">
        <v>169</v>
      </c>
      <c r="I59" s="6" t="s">
        <v>170</v>
      </c>
      <c r="J59" s="6" t="s">
        <v>25</v>
      </c>
      <c r="K59" s="7">
        <f>VLOOKUP(F59,Sheet1!A:B,2,)</f>
        <v>1.25</v>
      </c>
      <c r="L59" s="15">
        <v>8</v>
      </c>
      <c r="M59" s="9">
        <f t="shared" si="0"/>
        <v>250</v>
      </c>
      <c r="N59" s="9" t="str">
        <f t="shared" si="1"/>
        <v>160305L002-02</v>
      </c>
      <c r="O59" s="9">
        <f>VLOOKUP(N59,'[1]工学院2023-2024学年春季学期研究生助教需求表'!$A:$Y,24,0)</f>
        <v>18328588498</v>
      </c>
      <c r="P59" s="19" t="s">
        <v>224</v>
      </c>
      <c r="Q59" s="19" t="s">
        <v>257</v>
      </c>
    </row>
    <row r="60" spans="1:17" s="10" customFormat="1" ht="40.5" x14ac:dyDescent="0.15">
      <c r="A60" s="6" t="s">
        <v>171</v>
      </c>
      <c r="B60" s="6" t="s">
        <v>172</v>
      </c>
      <c r="C60" s="6" t="s">
        <v>21</v>
      </c>
      <c r="D60" s="6">
        <v>0.5</v>
      </c>
      <c r="E60" s="6">
        <v>6</v>
      </c>
      <c r="F60" s="6">
        <v>63</v>
      </c>
      <c r="G60" s="6" t="s">
        <v>168</v>
      </c>
      <c r="H60" s="6" t="s">
        <v>169</v>
      </c>
      <c r="I60" s="6" t="s">
        <v>170</v>
      </c>
      <c r="J60" s="6" t="s">
        <v>25</v>
      </c>
      <c r="K60" s="7">
        <f>VLOOKUP(F60,Sheet1!A:B,2,)</f>
        <v>0.5</v>
      </c>
      <c r="L60" s="15">
        <v>6</v>
      </c>
      <c r="M60" s="9">
        <f t="shared" si="0"/>
        <v>100</v>
      </c>
      <c r="N60" s="9" t="str">
        <f t="shared" si="1"/>
        <v>160305L003-01</v>
      </c>
      <c r="O60" s="9">
        <f>VLOOKUP(N60,'[1]工学院2023-2024学年春季学期研究生助教需求表'!$A:$Y,24,0)</f>
        <v>18328588498</v>
      </c>
      <c r="P60" s="19" t="s">
        <v>224</v>
      </c>
      <c r="Q60" s="19" t="s">
        <v>258</v>
      </c>
    </row>
    <row r="61" spans="1:17" s="10" customFormat="1" ht="60.75" x14ac:dyDescent="0.15">
      <c r="A61" s="6" t="s">
        <v>173</v>
      </c>
      <c r="B61" s="6" t="s">
        <v>174</v>
      </c>
      <c r="C61" s="6" t="s">
        <v>21</v>
      </c>
      <c r="D61" s="6">
        <v>2</v>
      </c>
      <c r="E61" s="6">
        <v>10</v>
      </c>
      <c r="F61" s="6">
        <v>90</v>
      </c>
      <c r="G61" s="6" t="s">
        <v>188</v>
      </c>
      <c r="H61" s="6" t="s">
        <v>175</v>
      </c>
      <c r="I61" s="6" t="s">
        <v>90</v>
      </c>
      <c r="J61" s="6" t="s">
        <v>25</v>
      </c>
      <c r="K61" s="7">
        <f>VLOOKUP(F61,Sheet1!A:B,2,)</f>
        <v>1</v>
      </c>
      <c r="L61" s="15">
        <v>10</v>
      </c>
      <c r="M61" s="9">
        <f t="shared" si="0"/>
        <v>800</v>
      </c>
      <c r="N61" s="9" t="str">
        <f t="shared" si="1"/>
        <v>160617L001-01</v>
      </c>
      <c r="O61" s="9">
        <f>VLOOKUP(N61,'[1]工学院2023-2024学年春季学期研究生助教需求表'!$A:$Y,24,0)</f>
        <v>13689980668</v>
      </c>
      <c r="P61" s="19"/>
      <c r="Q61" s="19" t="s">
        <v>259</v>
      </c>
    </row>
    <row r="62" spans="1:17" s="10" customFormat="1" ht="40.5" x14ac:dyDescent="0.15">
      <c r="A62" s="6" t="s">
        <v>173</v>
      </c>
      <c r="B62" s="6" t="s">
        <v>174</v>
      </c>
      <c r="C62" s="6" t="s">
        <v>33</v>
      </c>
      <c r="D62" s="6">
        <v>2</v>
      </c>
      <c r="E62" s="6">
        <v>10</v>
      </c>
      <c r="F62" s="6">
        <v>82</v>
      </c>
      <c r="G62" s="6" t="s">
        <v>188</v>
      </c>
      <c r="H62" s="6" t="s">
        <v>175</v>
      </c>
      <c r="I62" s="6" t="s">
        <v>176</v>
      </c>
      <c r="J62" s="6" t="s">
        <v>25</v>
      </c>
      <c r="K62" s="7">
        <f>VLOOKUP(F62,Sheet1!A:B,2,)</f>
        <v>0.75</v>
      </c>
      <c r="L62" s="15">
        <v>10</v>
      </c>
      <c r="M62" s="9">
        <f t="shared" si="0"/>
        <v>600</v>
      </c>
      <c r="N62" s="9" t="str">
        <f t="shared" si="1"/>
        <v>160617L001-02</v>
      </c>
      <c r="O62" s="9" t="str">
        <f>VLOOKUP(N62,'[1]工学院2023-2024学年春季学期研究生助教需求表'!$A:$Y,24,0)</f>
        <v>13952151569、15215006369</v>
      </c>
      <c r="P62" s="19"/>
      <c r="Q62" s="19" t="s">
        <v>254</v>
      </c>
    </row>
    <row r="63" spans="1:17" s="10" customFormat="1" ht="20.25" x14ac:dyDescent="0.15">
      <c r="A63" s="6" t="s">
        <v>173</v>
      </c>
      <c r="B63" s="6" t="s">
        <v>174</v>
      </c>
      <c r="C63" s="6" t="s">
        <v>51</v>
      </c>
      <c r="D63" s="6">
        <v>2</v>
      </c>
      <c r="E63" s="6">
        <v>10</v>
      </c>
      <c r="F63" s="6">
        <v>90</v>
      </c>
      <c r="G63" s="6" t="s">
        <v>188</v>
      </c>
      <c r="H63" s="6" t="s">
        <v>175</v>
      </c>
      <c r="I63" s="6" t="s">
        <v>177</v>
      </c>
      <c r="J63" s="6" t="s">
        <v>25</v>
      </c>
      <c r="K63" s="7">
        <f>VLOOKUP(F63,Sheet1!A:B,2,)</f>
        <v>1</v>
      </c>
      <c r="L63" s="15">
        <v>10</v>
      </c>
      <c r="M63" s="9">
        <f t="shared" si="0"/>
        <v>800</v>
      </c>
      <c r="N63" s="9" t="str">
        <f t="shared" si="1"/>
        <v>160617L001-03</v>
      </c>
      <c r="O63" s="9">
        <f>VLOOKUP(N63,'[1]工学院2023-2024学年春季学期研究生助教需求表'!$A:$Y,24,0)</f>
        <v>18699013995</v>
      </c>
      <c r="P63" s="19"/>
      <c r="Q63" s="19" t="s">
        <v>252</v>
      </c>
    </row>
    <row r="64" spans="1:17" s="10" customFormat="1" ht="20.25" x14ac:dyDescent="0.15">
      <c r="A64" s="6" t="s">
        <v>173</v>
      </c>
      <c r="B64" s="6" t="s">
        <v>174</v>
      </c>
      <c r="C64" s="6" t="s">
        <v>26</v>
      </c>
      <c r="D64" s="6">
        <v>2</v>
      </c>
      <c r="E64" s="6">
        <v>10</v>
      </c>
      <c r="F64" s="6">
        <v>64</v>
      </c>
      <c r="G64" s="6" t="s">
        <v>188</v>
      </c>
      <c r="H64" s="6" t="s">
        <v>175</v>
      </c>
      <c r="I64" s="6" t="s">
        <v>178</v>
      </c>
      <c r="J64" s="6" t="s">
        <v>25</v>
      </c>
      <c r="K64" s="7">
        <f>VLOOKUP(F64,Sheet1!A:B,2,)</f>
        <v>0.5</v>
      </c>
      <c r="L64" s="15">
        <v>10</v>
      </c>
      <c r="M64" s="9">
        <f t="shared" si="0"/>
        <v>400</v>
      </c>
      <c r="N64" s="9" t="str">
        <f t="shared" si="1"/>
        <v>160617L001-04</v>
      </c>
      <c r="O64" s="9">
        <f>VLOOKUP(N64,'[1]工学院2023-2024学年春季学期研究生助教需求表'!$A:$Y,24,0)</f>
        <v>18009906793</v>
      </c>
      <c r="P64" s="19"/>
      <c r="Q64" s="19" t="s">
        <v>247</v>
      </c>
    </row>
    <row r="65" spans="1:17" s="10" customFormat="1" ht="40.5" x14ac:dyDescent="0.15">
      <c r="A65" s="6" t="s">
        <v>179</v>
      </c>
      <c r="B65" s="6" t="s">
        <v>180</v>
      </c>
      <c r="C65" s="6" t="s">
        <v>21</v>
      </c>
      <c r="D65" s="6">
        <v>3</v>
      </c>
      <c r="E65" s="6">
        <v>12</v>
      </c>
      <c r="F65" s="6">
        <v>76</v>
      </c>
      <c r="G65" s="6" t="s">
        <v>187</v>
      </c>
      <c r="H65" s="6" t="s">
        <v>175</v>
      </c>
      <c r="I65" s="6" t="s">
        <v>182</v>
      </c>
      <c r="J65" s="6" t="s">
        <v>25</v>
      </c>
      <c r="K65" s="7">
        <f>VLOOKUP(F65,Sheet1!A:B,2,)</f>
        <v>0.75</v>
      </c>
      <c r="L65" s="15">
        <v>12</v>
      </c>
      <c r="M65" s="9">
        <f t="shared" ref="M65:M68" si="2">D65*K65*400</f>
        <v>900</v>
      </c>
      <c r="N65" s="9" t="str">
        <f t="shared" si="1"/>
        <v>100307E004-01</v>
      </c>
      <c r="O65" s="9">
        <f>VLOOKUP(N65,'[1]工学院2023-2024学年春季学期研究生助教需求表'!$A:$Y,24,0)</f>
        <v>18698127370</v>
      </c>
      <c r="P65" s="19"/>
      <c r="Q65" s="19" t="s">
        <v>260</v>
      </c>
    </row>
    <row r="66" spans="1:17" s="10" customFormat="1" ht="40.5" x14ac:dyDescent="0.15">
      <c r="A66" s="6" t="s">
        <v>179</v>
      </c>
      <c r="B66" s="6" t="s">
        <v>180</v>
      </c>
      <c r="C66" s="6" t="s">
        <v>33</v>
      </c>
      <c r="D66" s="6">
        <v>3</v>
      </c>
      <c r="E66" s="6">
        <v>12</v>
      </c>
      <c r="F66" s="6">
        <v>76</v>
      </c>
      <c r="G66" s="6" t="s">
        <v>187</v>
      </c>
      <c r="H66" s="6" t="s">
        <v>175</v>
      </c>
      <c r="I66" s="6" t="s">
        <v>182</v>
      </c>
      <c r="J66" s="6" t="s">
        <v>25</v>
      </c>
      <c r="K66" s="7">
        <f>VLOOKUP(F66,Sheet1!A:B,2,)</f>
        <v>0.75</v>
      </c>
      <c r="L66" s="15">
        <v>12</v>
      </c>
      <c r="M66" s="9">
        <f t="shared" si="2"/>
        <v>900</v>
      </c>
      <c r="N66" s="9" t="str">
        <f t="shared" si="1"/>
        <v>100307E004-02</v>
      </c>
      <c r="O66" s="9">
        <f>VLOOKUP(N66,'[1]工学院2023-2024学年春季学期研究生助教需求表'!$A:$Y,24,0)</f>
        <v>18698127370</v>
      </c>
      <c r="P66" s="19"/>
      <c r="Q66" s="19" t="s">
        <v>261</v>
      </c>
    </row>
    <row r="67" spans="1:17" s="10" customFormat="1" ht="40.5" x14ac:dyDescent="0.15">
      <c r="A67" s="6" t="s">
        <v>179</v>
      </c>
      <c r="B67" s="6" t="s">
        <v>180</v>
      </c>
      <c r="C67" s="6" t="s">
        <v>51</v>
      </c>
      <c r="D67" s="6">
        <v>3</v>
      </c>
      <c r="E67" s="6">
        <v>12</v>
      </c>
      <c r="F67" s="6">
        <v>74</v>
      </c>
      <c r="G67" s="6" t="s">
        <v>187</v>
      </c>
      <c r="H67" s="6" t="s">
        <v>175</v>
      </c>
      <c r="I67" s="6" t="s">
        <v>182</v>
      </c>
      <c r="J67" s="6" t="s">
        <v>25</v>
      </c>
      <c r="K67" s="7">
        <f>VLOOKUP(F67,Sheet1!A:B,2,)</f>
        <v>0.5</v>
      </c>
      <c r="L67" s="15">
        <v>12</v>
      </c>
      <c r="M67" s="9">
        <f t="shared" si="2"/>
        <v>600</v>
      </c>
      <c r="N67" s="9" t="str">
        <f t="shared" si="1"/>
        <v>100307E004-03</v>
      </c>
      <c r="O67" s="9">
        <f>VLOOKUP(N67,'[1]工学院2023-2024学年春季学期研究生助教需求表'!$A:$Y,24,0)</f>
        <v>18698127370</v>
      </c>
      <c r="P67" s="19"/>
      <c r="Q67" s="19" t="s">
        <v>262</v>
      </c>
    </row>
    <row r="68" spans="1:17" s="10" customFormat="1" ht="20.25" x14ac:dyDescent="0.15">
      <c r="A68" s="6" t="s">
        <v>183</v>
      </c>
      <c r="B68" s="6" t="s">
        <v>184</v>
      </c>
      <c r="C68" s="6" t="s">
        <v>21</v>
      </c>
      <c r="D68" s="6">
        <v>4</v>
      </c>
      <c r="E68" s="6">
        <v>14</v>
      </c>
      <c r="F68" s="6">
        <v>72</v>
      </c>
      <c r="G68" s="6" t="s">
        <v>181</v>
      </c>
      <c r="H68" s="6" t="s">
        <v>185</v>
      </c>
      <c r="I68" s="6" t="s">
        <v>186</v>
      </c>
      <c r="J68" s="6" t="s">
        <v>25</v>
      </c>
      <c r="K68" s="7">
        <f>VLOOKUP(F68,Sheet1!A:B,2,)</f>
        <v>0.5</v>
      </c>
      <c r="L68" s="15">
        <v>14</v>
      </c>
      <c r="M68" s="9">
        <f t="shared" si="2"/>
        <v>800</v>
      </c>
      <c r="N68" s="9" t="str">
        <f t="shared" ref="N68" si="3">B68&amp;"-"&amp;C68</f>
        <v>160409E004-01</v>
      </c>
      <c r="O68" s="9">
        <f>VLOOKUP(N68,'[1]工学院2023-2024学年春季学期研究生助教需求表'!$A:$Y,24,0)</f>
        <v>18810061335</v>
      </c>
      <c r="P68" s="19"/>
      <c r="Q68" s="19" t="s">
        <v>237</v>
      </c>
    </row>
    <row r="69" spans="1:17" s="17" customFormat="1" ht="42" hidden="1" customHeight="1" x14ac:dyDescent="0.15">
      <c r="A69" s="8" t="s">
        <v>8</v>
      </c>
      <c r="B69" s="22" t="s">
        <v>189</v>
      </c>
      <c r="C69" s="23"/>
      <c r="D69" s="23"/>
      <c r="E69" s="23"/>
      <c r="F69" s="23"/>
      <c r="G69" s="23"/>
      <c r="H69" s="24"/>
      <c r="I69" s="22"/>
      <c r="J69" s="23"/>
      <c r="K69" s="23"/>
      <c r="L69" s="23"/>
      <c r="M69" s="24"/>
      <c r="N69" s="9"/>
      <c r="O69" s="9"/>
      <c r="P69" s="9"/>
      <c r="Q69" s="9" t="e">
        <f>VLOOKUP(N69,[2]开课一览!$A$1:$P$65536,16,0)</f>
        <v>#N/A</v>
      </c>
    </row>
    <row r="70" spans="1:17" s="1" customFormat="1" ht="99.75" hidden="1" customHeight="1" x14ac:dyDescent="0.15">
      <c r="A70" s="20" t="s">
        <v>9</v>
      </c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9"/>
      <c r="O70" s="9"/>
      <c r="P70" s="9"/>
      <c r="Q70" s="9" t="e">
        <f>VLOOKUP(N70,[2]开课一览!$A$1:$P$65536,16,0)</f>
        <v>#N/A</v>
      </c>
    </row>
    <row r="71" spans="1:17" s="1" customFormat="1" ht="95.25" customHeight="1" x14ac:dyDescent="0.15">
      <c r="A71"/>
      <c r="B71"/>
      <c r="C71"/>
      <c r="D71"/>
      <c r="E71"/>
      <c r="F71"/>
      <c r="G71"/>
      <c r="H71"/>
      <c r="I71"/>
      <c r="J71"/>
      <c r="K71" s="3"/>
      <c r="L71" s="16"/>
      <c r="M71" s="4"/>
      <c r="N71" s="4"/>
      <c r="O71" s="4"/>
      <c r="P71" s="18"/>
      <c r="Q71" s="18"/>
    </row>
  </sheetData>
  <autoFilter ref="A2:P70" xr:uid="{00000000-0001-0000-0000-000000000000}"/>
  <mergeCells count="4">
    <mergeCell ref="A70:M70"/>
    <mergeCell ref="B69:H69"/>
    <mergeCell ref="I69:M69"/>
    <mergeCell ref="A1:P1"/>
  </mergeCells>
  <phoneticPr fontId="1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02"/>
  <sheetViews>
    <sheetView topLeftCell="A64" workbookViewId="0">
      <selection activeCell="P81" sqref="P81"/>
    </sheetView>
  </sheetViews>
  <sheetFormatPr defaultRowHeight="13.5" x14ac:dyDescent="0.15"/>
  <cols>
    <col min="1" max="16384" width="9" style="4"/>
  </cols>
  <sheetData>
    <row r="1" spans="1:3" x14ac:dyDescent="0.15">
      <c r="A1" s="5" t="s">
        <v>11</v>
      </c>
      <c r="B1" s="5" t="s">
        <v>12</v>
      </c>
      <c r="C1" s="5" t="s">
        <v>13</v>
      </c>
    </row>
    <row r="2" spans="1:3" x14ac:dyDescent="0.15">
      <c r="A2" s="4">
        <v>0</v>
      </c>
      <c r="B2" s="4">
        <v>0</v>
      </c>
    </row>
    <row r="3" spans="1:3" x14ac:dyDescent="0.15">
      <c r="A3" s="4">
        <v>1</v>
      </c>
      <c r="B3" s="4">
        <v>0</v>
      </c>
    </row>
    <row r="4" spans="1:3" x14ac:dyDescent="0.15">
      <c r="A4" s="4">
        <v>2</v>
      </c>
      <c r="B4" s="4">
        <v>0</v>
      </c>
    </row>
    <row r="5" spans="1:3" x14ac:dyDescent="0.15">
      <c r="A5" s="4">
        <v>3</v>
      </c>
      <c r="B5" s="4">
        <v>0</v>
      </c>
    </row>
    <row r="6" spans="1:3" x14ac:dyDescent="0.15">
      <c r="A6" s="4">
        <v>4</v>
      </c>
      <c r="B6" s="4">
        <v>0</v>
      </c>
    </row>
    <row r="7" spans="1:3" x14ac:dyDescent="0.15">
      <c r="A7" s="4">
        <v>5</v>
      </c>
      <c r="B7" s="4">
        <v>0</v>
      </c>
    </row>
    <row r="8" spans="1:3" x14ac:dyDescent="0.15">
      <c r="A8" s="4">
        <v>6</v>
      </c>
      <c r="B8" s="4">
        <v>0</v>
      </c>
    </row>
    <row r="9" spans="1:3" x14ac:dyDescent="0.15">
      <c r="A9" s="4">
        <v>7</v>
      </c>
      <c r="B9" s="4">
        <v>0</v>
      </c>
    </row>
    <row r="10" spans="1:3" x14ac:dyDescent="0.15">
      <c r="A10" s="4">
        <v>8</v>
      </c>
      <c r="B10" s="4">
        <v>0</v>
      </c>
    </row>
    <row r="11" spans="1:3" x14ac:dyDescent="0.15">
      <c r="A11" s="4">
        <v>9</v>
      </c>
      <c r="B11" s="4">
        <v>0</v>
      </c>
    </row>
    <row r="12" spans="1:3" x14ac:dyDescent="0.15">
      <c r="A12" s="4">
        <v>10</v>
      </c>
      <c r="B12" s="4">
        <v>0</v>
      </c>
    </row>
    <row r="13" spans="1:3" x14ac:dyDescent="0.15">
      <c r="A13" s="4">
        <v>11</v>
      </c>
      <c r="B13" s="4">
        <v>0</v>
      </c>
    </row>
    <row r="14" spans="1:3" x14ac:dyDescent="0.15">
      <c r="A14" s="4">
        <v>12</v>
      </c>
      <c r="B14" s="4">
        <v>0</v>
      </c>
    </row>
    <row r="15" spans="1:3" x14ac:dyDescent="0.15">
      <c r="A15" s="4">
        <v>13</v>
      </c>
      <c r="B15" s="4">
        <v>0</v>
      </c>
    </row>
    <row r="16" spans="1:3" x14ac:dyDescent="0.15">
      <c r="A16" s="4">
        <v>14</v>
      </c>
      <c r="B16" s="4">
        <v>0</v>
      </c>
    </row>
    <row r="17" spans="1:2" x14ac:dyDescent="0.15">
      <c r="A17" s="4">
        <v>15</v>
      </c>
      <c r="B17" s="4">
        <v>0</v>
      </c>
    </row>
    <row r="18" spans="1:2" x14ac:dyDescent="0.15">
      <c r="A18" s="4">
        <v>16</v>
      </c>
      <c r="B18" s="4">
        <v>0</v>
      </c>
    </row>
    <row r="19" spans="1:2" x14ac:dyDescent="0.15">
      <c r="A19" s="4">
        <v>17</v>
      </c>
      <c r="B19" s="4">
        <v>0</v>
      </c>
    </row>
    <row r="20" spans="1:2" x14ac:dyDescent="0.15">
      <c r="A20" s="4">
        <v>18</v>
      </c>
      <c r="B20" s="4">
        <v>0</v>
      </c>
    </row>
    <row r="21" spans="1:2" x14ac:dyDescent="0.15">
      <c r="A21" s="4">
        <v>19</v>
      </c>
      <c r="B21" s="4">
        <v>0</v>
      </c>
    </row>
    <row r="22" spans="1:2" x14ac:dyDescent="0.15">
      <c r="A22" s="4">
        <v>20</v>
      </c>
      <c r="B22" s="4">
        <v>0</v>
      </c>
    </row>
    <row r="23" spans="1:2" x14ac:dyDescent="0.15">
      <c r="A23" s="4">
        <v>21</v>
      </c>
      <c r="B23" s="4">
        <v>0</v>
      </c>
    </row>
    <row r="24" spans="1:2" x14ac:dyDescent="0.15">
      <c r="A24" s="4">
        <v>22</v>
      </c>
      <c r="B24" s="4">
        <v>0</v>
      </c>
    </row>
    <row r="25" spans="1:2" x14ac:dyDescent="0.15">
      <c r="A25" s="4">
        <v>23</v>
      </c>
      <c r="B25" s="4">
        <v>0</v>
      </c>
    </row>
    <row r="26" spans="1:2" x14ac:dyDescent="0.15">
      <c r="A26" s="4">
        <v>24</v>
      </c>
      <c r="B26" s="4">
        <v>0</v>
      </c>
    </row>
    <row r="27" spans="1:2" x14ac:dyDescent="0.15">
      <c r="A27" s="4">
        <v>25</v>
      </c>
      <c r="B27" s="4">
        <v>0</v>
      </c>
    </row>
    <row r="28" spans="1:2" x14ac:dyDescent="0.15">
      <c r="A28" s="4">
        <v>26</v>
      </c>
      <c r="B28" s="4">
        <v>0</v>
      </c>
    </row>
    <row r="29" spans="1:2" x14ac:dyDescent="0.15">
      <c r="A29" s="4">
        <v>27</v>
      </c>
      <c r="B29" s="4">
        <v>0</v>
      </c>
    </row>
    <row r="30" spans="1:2" x14ac:dyDescent="0.15">
      <c r="A30" s="4">
        <v>28</v>
      </c>
      <c r="B30" s="4">
        <v>0</v>
      </c>
    </row>
    <row r="31" spans="1:2" x14ac:dyDescent="0.15">
      <c r="A31" s="4">
        <v>29</v>
      </c>
      <c r="B31" s="4">
        <v>0</v>
      </c>
    </row>
    <row r="32" spans="1:2" x14ac:dyDescent="0.15">
      <c r="A32" s="4">
        <v>30</v>
      </c>
      <c r="B32" s="4">
        <v>0</v>
      </c>
    </row>
    <row r="33" spans="1:2" x14ac:dyDescent="0.15">
      <c r="A33" s="4">
        <v>31</v>
      </c>
      <c r="B33" s="4">
        <v>0</v>
      </c>
    </row>
    <row r="34" spans="1:2" x14ac:dyDescent="0.15">
      <c r="A34" s="4">
        <v>32</v>
      </c>
      <c r="B34" s="4">
        <v>0</v>
      </c>
    </row>
    <row r="35" spans="1:2" x14ac:dyDescent="0.15">
      <c r="A35" s="4">
        <v>33</v>
      </c>
      <c r="B35" s="4">
        <v>0</v>
      </c>
    </row>
    <row r="36" spans="1:2" x14ac:dyDescent="0.15">
      <c r="A36" s="4">
        <v>34</v>
      </c>
      <c r="B36" s="4">
        <v>0</v>
      </c>
    </row>
    <row r="37" spans="1:2" x14ac:dyDescent="0.15">
      <c r="A37" s="4">
        <v>35</v>
      </c>
      <c r="B37" s="4">
        <v>0</v>
      </c>
    </row>
    <row r="38" spans="1:2" x14ac:dyDescent="0.15">
      <c r="A38" s="4">
        <v>36</v>
      </c>
      <c r="B38" s="4">
        <v>0</v>
      </c>
    </row>
    <row r="39" spans="1:2" x14ac:dyDescent="0.15">
      <c r="A39" s="4">
        <v>37</v>
      </c>
      <c r="B39" s="4">
        <v>0</v>
      </c>
    </row>
    <row r="40" spans="1:2" x14ac:dyDescent="0.15">
      <c r="A40" s="4">
        <v>38</v>
      </c>
      <c r="B40" s="4">
        <v>0</v>
      </c>
    </row>
    <row r="41" spans="1:2" x14ac:dyDescent="0.15">
      <c r="A41" s="4">
        <v>39</v>
      </c>
      <c r="B41" s="4">
        <v>0</v>
      </c>
    </row>
    <row r="42" spans="1:2" x14ac:dyDescent="0.15">
      <c r="A42" s="4">
        <v>40</v>
      </c>
      <c r="B42" s="4">
        <v>0</v>
      </c>
    </row>
    <row r="43" spans="1:2" x14ac:dyDescent="0.15">
      <c r="A43" s="4">
        <v>41</v>
      </c>
      <c r="B43" s="4">
        <v>0</v>
      </c>
    </row>
    <row r="44" spans="1:2" x14ac:dyDescent="0.15">
      <c r="A44" s="4">
        <v>42</v>
      </c>
      <c r="B44" s="4">
        <v>0</v>
      </c>
    </row>
    <row r="45" spans="1:2" x14ac:dyDescent="0.15">
      <c r="A45" s="4">
        <v>43</v>
      </c>
      <c r="B45" s="4">
        <v>0</v>
      </c>
    </row>
    <row r="46" spans="1:2" x14ac:dyDescent="0.15">
      <c r="A46" s="4">
        <v>44</v>
      </c>
      <c r="B46" s="4">
        <v>0</v>
      </c>
    </row>
    <row r="47" spans="1:2" x14ac:dyDescent="0.15">
      <c r="A47" s="4">
        <v>45</v>
      </c>
      <c r="B47" s="4">
        <v>0</v>
      </c>
    </row>
    <row r="48" spans="1:2" x14ac:dyDescent="0.15">
      <c r="A48" s="4">
        <v>46</v>
      </c>
      <c r="B48" s="4">
        <v>0</v>
      </c>
    </row>
    <row r="49" spans="1:2" x14ac:dyDescent="0.15">
      <c r="A49" s="4">
        <v>47</v>
      </c>
      <c r="B49" s="4">
        <v>0</v>
      </c>
    </row>
    <row r="50" spans="1:2" x14ac:dyDescent="0.15">
      <c r="A50" s="4">
        <v>48</v>
      </c>
      <c r="B50" s="4">
        <v>0</v>
      </c>
    </row>
    <row r="51" spans="1:2" x14ac:dyDescent="0.15">
      <c r="A51" s="4">
        <v>49</v>
      </c>
      <c r="B51" s="4">
        <v>0</v>
      </c>
    </row>
    <row r="52" spans="1:2" x14ac:dyDescent="0.15">
      <c r="A52" s="4">
        <v>50</v>
      </c>
      <c r="B52" s="4">
        <v>0</v>
      </c>
    </row>
    <row r="53" spans="1:2" x14ac:dyDescent="0.15">
      <c r="A53" s="4">
        <v>51</v>
      </c>
      <c r="B53" s="4">
        <v>0</v>
      </c>
    </row>
    <row r="54" spans="1:2" x14ac:dyDescent="0.15">
      <c r="A54" s="4">
        <v>52</v>
      </c>
      <c r="B54" s="4">
        <v>0</v>
      </c>
    </row>
    <row r="55" spans="1:2" x14ac:dyDescent="0.15">
      <c r="A55" s="4">
        <v>53</v>
      </c>
      <c r="B55" s="4">
        <v>0</v>
      </c>
    </row>
    <row r="56" spans="1:2" x14ac:dyDescent="0.15">
      <c r="A56" s="4">
        <v>54</v>
      </c>
      <c r="B56" s="4">
        <v>0</v>
      </c>
    </row>
    <row r="57" spans="1:2" x14ac:dyDescent="0.15">
      <c r="A57" s="4">
        <v>55</v>
      </c>
      <c r="B57" s="4">
        <v>0</v>
      </c>
    </row>
    <row r="58" spans="1:2" x14ac:dyDescent="0.15">
      <c r="A58" s="4">
        <v>56</v>
      </c>
      <c r="B58" s="4">
        <v>0</v>
      </c>
    </row>
    <row r="59" spans="1:2" x14ac:dyDescent="0.15">
      <c r="A59" s="4">
        <v>57</v>
      </c>
      <c r="B59" s="4">
        <v>0</v>
      </c>
    </row>
    <row r="60" spans="1:2" x14ac:dyDescent="0.15">
      <c r="A60" s="4">
        <v>58</v>
      </c>
      <c r="B60" s="4">
        <v>0</v>
      </c>
    </row>
    <row r="61" spans="1:2" x14ac:dyDescent="0.15">
      <c r="A61" s="4">
        <v>59</v>
      </c>
      <c r="B61" s="4">
        <v>0</v>
      </c>
    </row>
    <row r="62" spans="1:2" x14ac:dyDescent="0.15">
      <c r="A62" s="4">
        <v>60</v>
      </c>
      <c r="B62" s="4">
        <v>0.5</v>
      </c>
    </row>
    <row r="63" spans="1:2" x14ac:dyDescent="0.15">
      <c r="A63" s="4">
        <v>61</v>
      </c>
      <c r="B63" s="4">
        <v>0.5</v>
      </c>
    </row>
    <row r="64" spans="1:2" x14ac:dyDescent="0.15">
      <c r="A64" s="4">
        <v>62</v>
      </c>
      <c r="B64" s="4">
        <v>0.5</v>
      </c>
    </row>
    <row r="65" spans="1:3" x14ac:dyDescent="0.15">
      <c r="A65" s="4">
        <v>63</v>
      </c>
      <c r="B65" s="4">
        <v>0.5</v>
      </c>
    </row>
    <row r="66" spans="1:3" x14ac:dyDescent="0.15">
      <c r="A66" s="4">
        <v>64</v>
      </c>
      <c r="B66" s="4">
        <v>0.5</v>
      </c>
    </row>
    <row r="67" spans="1:3" x14ac:dyDescent="0.15">
      <c r="A67" s="4">
        <v>65</v>
      </c>
      <c r="B67" s="4">
        <v>0.5</v>
      </c>
    </row>
    <row r="68" spans="1:3" x14ac:dyDescent="0.15">
      <c r="A68" s="4">
        <v>66</v>
      </c>
      <c r="B68" s="4">
        <v>0.5</v>
      </c>
    </row>
    <row r="69" spans="1:3" x14ac:dyDescent="0.15">
      <c r="A69" s="4">
        <v>67</v>
      </c>
      <c r="B69" s="4">
        <v>0.5</v>
      </c>
    </row>
    <row r="70" spans="1:3" x14ac:dyDescent="0.15">
      <c r="A70" s="4">
        <v>68</v>
      </c>
      <c r="B70" s="4">
        <v>0.5</v>
      </c>
    </row>
    <row r="71" spans="1:3" x14ac:dyDescent="0.15">
      <c r="A71" s="4">
        <v>69</v>
      </c>
      <c r="B71" s="4">
        <v>0.5</v>
      </c>
    </row>
    <row r="72" spans="1:3" x14ac:dyDescent="0.15">
      <c r="A72" s="4">
        <v>70</v>
      </c>
      <c r="B72" s="4">
        <v>0.5</v>
      </c>
    </row>
    <row r="73" spans="1:3" x14ac:dyDescent="0.15">
      <c r="A73" s="4">
        <v>71</v>
      </c>
      <c r="B73" s="4">
        <v>0.5</v>
      </c>
    </row>
    <row r="74" spans="1:3" x14ac:dyDescent="0.15">
      <c r="A74" s="4">
        <v>72</v>
      </c>
      <c r="B74" s="4">
        <v>0.5</v>
      </c>
    </row>
    <row r="75" spans="1:3" x14ac:dyDescent="0.15">
      <c r="A75" s="4">
        <v>73</v>
      </c>
      <c r="B75" s="4">
        <v>0.5</v>
      </c>
    </row>
    <row r="76" spans="1:3" x14ac:dyDescent="0.15">
      <c r="A76" s="4">
        <v>74</v>
      </c>
      <c r="B76" s="4">
        <v>0.5</v>
      </c>
    </row>
    <row r="77" spans="1:3" x14ac:dyDescent="0.15">
      <c r="A77" s="4">
        <v>75</v>
      </c>
      <c r="B77" s="4">
        <v>0.75</v>
      </c>
      <c r="C77" s="4">
        <f>0.5+0.25*(ROUNDDOWN((A77-60)/15,0))</f>
        <v>0.75</v>
      </c>
    </row>
    <row r="78" spans="1:3" x14ac:dyDescent="0.15">
      <c r="A78" s="4">
        <v>76</v>
      </c>
      <c r="B78" s="4">
        <v>0.75</v>
      </c>
      <c r="C78" s="4">
        <f t="shared" ref="C78:C141" si="0">0.5+0.25*(ROUNDDOWN((A78-60)/15,0))</f>
        <v>0.75</v>
      </c>
    </row>
    <row r="79" spans="1:3" x14ac:dyDescent="0.15">
      <c r="A79" s="4">
        <v>77</v>
      </c>
      <c r="B79" s="4">
        <v>0.75</v>
      </c>
      <c r="C79" s="4">
        <f t="shared" si="0"/>
        <v>0.75</v>
      </c>
    </row>
    <row r="80" spans="1:3" x14ac:dyDescent="0.15">
      <c r="A80" s="4">
        <v>78</v>
      </c>
      <c r="B80" s="4">
        <v>0.75</v>
      </c>
      <c r="C80" s="4">
        <f t="shared" si="0"/>
        <v>0.75</v>
      </c>
    </row>
    <row r="81" spans="1:3" x14ac:dyDescent="0.15">
      <c r="A81" s="4">
        <v>79</v>
      </c>
      <c r="B81" s="4">
        <v>0.75</v>
      </c>
      <c r="C81" s="4">
        <f t="shared" si="0"/>
        <v>0.75</v>
      </c>
    </row>
    <row r="82" spans="1:3" x14ac:dyDescent="0.15">
      <c r="A82" s="4">
        <v>80</v>
      </c>
      <c r="B82" s="4">
        <v>0.75</v>
      </c>
      <c r="C82" s="4">
        <f t="shared" si="0"/>
        <v>0.75</v>
      </c>
    </row>
    <row r="83" spans="1:3" x14ac:dyDescent="0.15">
      <c r="A83" s="4">
        <v>81</v>
      </c>
      <c r="B83" s="4">
        <v>0.75</v>
      </c>
      <c r="C83" s="4">
        <f t="shared" si="0"/>
        <v>0.75</v>
      </c>
    </row>
    <row r="84" spans="1:3" x14ac:dyDescent="0.15">
      <c r="A84" s="4">
        <v>82</v>
      </c>
      <c r="B84" s="4">
        <v>0.75</v>
      </c>
      <c r="C84" s="4">
        <f t="shared" si="0"/>
        <v>0.75</v>
      </c>
    </row>
    <row r="85" spans="1:3" x14ac:dyDescent="0.15">
      <c r="A85" s="4">
        <v>83</v>
      </c>
      <c r="B85" s="4">
        <v>0.75</v>
      </c>
      <c r="C85" s="4">
        <f t="shared" si="0"/>
        <v>0.75</v>
      </c>
    </row>
    <row r="86" spans="1:3" x14ac:dyDescent="0.15">
      <c r="A86" s="4">
        <v>84</v>
      </c>
      <c r="B86" s="4">
        <v>0.75</v>
      </c>
      <c r="C86" s="4">
        <f t="shared" si="0"/>
        <v>0.75</v>
      </c>
    </row>
    <row r="87" spans="1:3" x14ac:dyDescent="0.15">
      <c r="A87" s="4">
        <v>85</v>
      </c>
      <c r="B87" s="4">
        <v>0.75</v>
      </c>
      <c r="C87" s="4">
        <f t="shared" si="0"/>
        <v>0.75</v>
      </c>
    </row>
    <row r="88" spans="1:3" x14ac:dyDescent="0.15">
      <c r="A88" s="4">
        <v>86</v>
      </c>
      <c r="B88" s="4">
        <v>0.75</v>
      </c>
      <c r="C88" s="4">
        <f t="shared" si="0"/>
        <v>0.75</v>
      </c>
    </row>
    <row r="89" spans="1:3" x14ac:dyDescent="0.15">
      <c r="A89" s="4">
        <v>87</v>
      </c>
      <c r="B89" s="4">
        <v>0.75</v>
      </c>
      <c r="C89" s="4">
        <f t="shared" si="0"/>
        <v>0.75</v>
      </c>
    </row>
    <row r="90" spans="1:3" x14ac:dyDescent="0.15">
      <c r="A90" s="4">
        <v>88</v>
      </c>
      <c r="B90" s="4">
        <v>0.75</v>
      </c>
      <c r="C90" s="4">
        <f t="shared" si="0"/>
        <v>0.75</v>
      </c>
    </row>
    <row r="91" spans="1:3" x14ac:dyDescent="0.15">
      <c r="A91" s="4">
        <v>89</v>
      </c>
      <c r="B91" s="4">
        <v>0.75</v>
      </c>
      <c r="C91" s="4">
        <f t="shared" si="0"/>
        <v>0.75</v>
      </c>
    </row>
    <row r="92" spans="1:3" x14ac:dyDescent="0.15">
      <c r="A92" s="4">
        <v>90</v>
      </c>
      <c r="B92" s="4">
        <v>1</v>
      </c>
      <c r="C92" s="4">
        <f t="shared" si="0"/>
        <v>1</v>
      </c>
    </row>
    <row r="93" spans="1:3" x14ac:dyDescent="0.15">
      <c r="A93" s="4">
        <v>91</v>
      </c>
      <c r="B93" s="4">
        <v>1</v>
      </c>
      <c r="C93" s="4">
        <f t="shared" si="0"/>
        <v>1</v>
      </c>
    </row>
    <row r="94" spans="1:3" x14ac:dyDescent="0.15">
      <c r="A94" s="4">
        <v>92</v>
      </c>
      <c r="B94" s="4">
        <v>1</v>
      </c>
      <c r="C94" s="4">
        <f t="shared" si="0"/>
        <v>1</v>
      </c>
    </row>
    <row r="95" spans="1:3" x14ac:dyDescent="0.15">
      <c r="A95" s="4">
        <v>93</v>
      </c>
      <c r="B95" s="4">
        <v>1</v>
      </c>
      <c r="C95" s="4">
        <f t="shared" si="0"/>
        <v>1</v>
      </c>
    </row>
    <row r="96" spans="1:3" x14ac:dyDescent="0.15">
      <c r="A96" s="4">
        <v>94</v>
      </c>
      <c r="B96" s="4">
        <v>1</v>
      </c>
      <c r="C96" s="4">
        <f t="shared" si="0"/>
        <v>1</v>
      </c>
    </row>
    <row r="97" spans="1:3" x14ac:dyDescent="0.15">
      <c r="A97" s="4">
        <v>95</v>
      </c>
      <c r="B97" s="4">
        <v>1</v>
      </c>
      <c r="C97" s="4">
        <f t="shared" si="0"/>
        <v>1</v>
      </c>
    </row>
    <row r="98" spans="1:3" x14ac:dyDescent="0.15">
      <c r="A98" s="4">
        <v>96</v>
      </c>
      <c r="B98" s="4">
        <v>1</v>
      </c>
      <c r="C98" s="4">
        <f t="shared" si="0"/>
        <v>1</v>
      </c>
    </row>
    <row r="99" spans="1:3" x14ac:dyDescent="0.15">
      <c r="A99" s="4">
        <v>97</v>
      </c>
      <c r="B99" s="4">
        <v>1</v>
      </c>
      <c r="C99" s="4">
        <f t="shared" si="0"/>
        <v>1</v>
      </c>
    </row>
    <row r="100" spans="1:3" x14ac:dyDescent="0.15">
      <c r="A100" s="4">
        <v>98</v>
      </c>
      <c r="B100" s="4">
        <v>1</v>
      </c>
      <c r="C100" s="4">
        <f t="shared" si="0"/>
        <v>1</v>
      </c>
    </row>
    <row r="101" spans="1:3" x14ac:dyDescent="0.15">
      <c r="A101" s="4">
        <v>99</v>
      </c>
      <c r="B101" s="4">
        <v>1</v>
      </c>
      <c r="C101" s="4">
        <f t="shared" si="0"/>
        <v>1</v>
      </c>
    </row>
    <row r="102" spans="1:3" x14ac:dyDescent="0.15">
      <c r="A102" s="4">
        <v>100</v>
      </c>
      <c r="B102" s="4">
        <v>1</v>
      </c>
      <c r="C102" s="4">
        <f t="shared" si="0"/>
        <v>1</v>
      </c>
    </row>
    <row r="103" spans="1:3" x14ac:dyDescent="0.15">
      <c r="A103" s="4">
        <v>101</v>
      </c>
      <c r="B103" s="4">
        <v>1</v>
      </c>
      <c r="C103" s="4">
        <f t="shared" si="0"/>
        <v>1</v>
      </c>
    </row>
    <row r="104" spans="1:3" x14ac:dyDescent="0.15">
      <c r="A104" s="4">
        <v>102</v>
      </c>
      <c r="B104" s="4">
        <v>1</v>
      </c>
      <c r="C104" s="4">
        <f t="shared" si="0"/>
        <v>1</v>
      </c>
    </row>
    <row r="105" spans="1:3" x14ac:dyDescent="0.15">
      <c r="A105" s="4">
        <v>103</v>
      </c>
      <c r="B105" s="4">
        <v>1</v>
      </c>
      <c r="C105" s="4">
        <f t="shared" si="0"/>
        <v>1</v>
      </c>
    </row>
    <row r="106" spans="1:3" x14ac:dyDescent="0.15">
      <c r="A106" s="4">
        <v>104</v>
      </c>
      <c r="B106" s="4">
        <v>1</v>
      </c>
      <c r="C106" s="4">
        <f t="shared" si="0"/>
        <v>1</v>
      </c>
    </row>
    <row r="107" spans="1:3" x14ac:dyDescent="0.15">
      <c r="A107" s="4">
        <v>105</v>
      </c>
      <c r="B107" s="4">
        <v>1.25</v>
      </c>
      <c r="C107" s="4">
        <f t="shared" si="0"/>
        <v>1.25</v>
      </c>
    </row>
    <row r="108" spans="1:3" x14ac:dyDescent="0.15">
      <c r="A108" s="4">
        <v>106</v>
      </c>
      <c r="B108" s="4">
        <v>1.25</v>
      </c>
      <c r="C108" s="4">
        <f t="shared" si="0"/>
        <v>1.25</v>
      </c>
    </row>
    <row r="109" spans="1:3" x14ac:dyDescent="0.15">
      <c r="A109" s="4">
        <v>107</v>
      </c>
      <c r="B109" s="4">
        <v>1.25</v>
      </c>
      <c r="C109" s="4">
        <f t="shared" si="0"/>
        <v>1.25</v>
      </c>
    </row>
    <row r="110" spans="1:3" x14ac:dyDescent="0.15">
      <c r="A110" s="4">
        <v>108</v>
      </c>
      <c r="B110" s="4">
        <v>1.25</v>
      </c>
      <c r="C110" s="4">
        <f t="shared" si="0"/>
        <v>1.25</v>
      </c>
    </row>
    <row r="111" spans="1:3" x14ac:dyDescent="0.15">
      <c r="A111" s="4">
        <v>109</v>
      </c>
      <c r="B111" s="4">
        <v>1.25</v>
      </c>
      <c r="C111" s="4">
        <f t="shared" si="0"/>
        <v>1.25</v>
      </c>
    </row>
    <row r="112" spans="1:3" x14ac:dyDescent="0.15">
      <c r="A112" s="4">
        <v>110</v>
      </c>
      <c r="B112" s="4">
        <v>1.25</v>
      </c>
      <c r="C112" s="4">
        <f t="shared" si="0"/>
        <v>1.25</v>
      </c>
    </row>
    <row r="113" spans="1:3" x14ac:dyDescent="0.15">
      <c r="A113" s="4">
        <v>111</v>
      </c>
      <c r="B113" s="4">
        <v>1.25</v>
      </c>
      <c r="C113" s="4">
        <f t="shared" si="0"/>
        <v>1.25</v>
      </c>
    </row>
    <row r="114" spans="1:3" x14ac:dyDescent="0.15">
      <c r="A114" s="4">
        <v>112</v>
      </c>
      <c r="B114" s="4">
        <v>1.25</v>
      </c>
      <c r="C114" s="4">
        <f t="shared" si="0"/>
        <v>1.25</v>
      </c>
    </row>
    <row r="115" spans="1:3" x14ac:dyDescent="0.15">
      <c r="A115" s="4">
        <v>113</v>
      </c>
      <c r="B115" s="4">
        <v>1.25</v>
      </c>
      <c r="C115" s="4">
        <f t="shared" si="0"/>
        <v>1.25</v>
      </c>
    </row>
    <row r="116" spans="1:3" x14ac:dyDescent="0.15">
      <c r="A116" s="4">
        <v>114</v>
      </c>
      <c r="B116" s="4">
        <v>1.25</v>
      </c>
      <c r="C116" s="4">
        <f t="shared" si="0"/>
        <v>1.25</v>
      </c>
    </row>
    <row r="117" spans="1:3" x14ac:dyDescent="0.15">
      <c r="A117" s="4">
        <v>115</v>
      </c>
      <c r="B117" s="4">
        <v>1.25</v>
      </c>
      <c r="C117" s="4">
        <f t="shared" si="0"/>
        <v>1.25</v>
      </c>
    </row>
    <row r="118" spans="1:3" x14ac:dyDescent="0.15">
      <c r="A118" s="4">
        <v>116</v>
      </c>
      <c r="B118" s="4">
        <v>1.25</v>
      </c>
      <c r="C118" s="4">
        <f t="shared" si="0"/>
        <v>1.25</v>
      </c>
    </row>
    <row r="119" spans="1:3" x14ac:dyDescent="0.15">
      <c r="A119" s="4">
        <v>117</v>
      </c>
      <c r="B119" s="4">
        <v>1.25</v>
      </c>
      <c r="C119" s="4">
        <f t="shared" si="0"/>
        <v>1.25</v>
      </c>
    </row>
    <row r="120" spans="1:3" x14ac:dyDescent="0.15">
      <c r="A120" s="4">
        <v>118</v>
      </c>
      <c r="B120" s="4">
        <v>1.25</v>
      </c>
      <c r="C120" s="4">
        <f t="shared" si="0"/>
        <v>1.25</v>
      </c>
    </row>
    <row r="121" spans="1:3" x14ac:dyDescent="0.15">
      <c r="A121" s="4">
        <v>119</v>
      </c>
      <c r="B121" s="4">
        <v>1.25</v>
      </c>
      <c r="C121" s="4">
        <f t="shared" si="0"/>
        <v>1.25</v>
      </c>
    </row>
    <row r="122" spans="1:3" x14ac:dyDescent="0.15">
      <c r="A122" s="4">
        <v>120</v>
      </c>
      <c r="B122" s="4">
        <v>1.5</v>
      </c>
      <c r="C122" s="4">
        <f t="shared" si="0"/>
        <v>1.5</v>
      </c>
    </row>
    <row r="123" spans="1:3" x14ac:dyDescent="0.15">
      <c r="A123" s="4">
        <v>121</v>
      </c>
      <c r="B123" s="4">
        <v>1.5</v>
      </c>
      <c r="C123" s="4">
        <f t="shared" si="0"/>
        <v>1.5</v>
      </c>
    </row>
    <row r="124" spans="1:3" x14ac:dyDescent="0.15">
      <c r="A124" s="4">
        <v>122</v>
      </c>
      <c r="B124" s="4">
        <v>1.5</v>
      </c>
      <c r="C124" s="4">
        <f t="shared" si="0"/>
        <v>1.5</v>
      </c>
    </row>
    <row r="125" spans="1:3" x14ac:dyDescent="0.15">
      <c r="A125" s="4">
        <v>123</v>
      </c>
      <c r="B125" s="4">
        <v>1.5</v>
      </c>
      <c r="C125" s="4">
        <f t="shared" si="0"/>
        <v>1.5</v>
      </c>
    </row>
    <row r="126" spans="1:3" x14ac:dyDescent="0.15">
      <c r="A126" s="4">
        <v>124</v>
      </c>
      <c r="B126" s="4">
        <v>1.5</v>
      </c>
      <c r="C126" s="4">
        <f t="shared" si="0"/>
        <v>1.5</v>
      </c>
    </row>
    <row r="127" spans="1:3" x14ac:dyDescent="0.15">
      <c r="A127" s="4">
        <v>125</v>
      </c>
      <c r="B127" s="4">
        <v>1.5</v>
      </c>
      <c r="C127" s="4">
        <f t="shared" si="0"/>
        <v>1.5</v>
      </c>
    </row>
    <row r="128" spans="1:3" x14ac:dyDescent="0.15">
      <c r="A128" s="4">
        <v>126</v>
      </c>
      <c r="B128" s="4">
        <v>1.5</v>
      </c>
      <c r="C128" s="4">
        <f t="shared" si="0"/>
        <v>1.5</v>
      </c>
    </row>
    <row r="129" spans="1:3" x14ac:dyDescent="0.15">
      <c r="A129" s="4">
        <v>127</v>
      </c>
      <c r="B129" s="4">
        <v>1.5</v>
      </c>
      <c r="C129" s="4">
        <f t="shared" si="0"/>
        <v>1.5</v>
      </c>
    </row>
    <row r="130" spans="1:3" x14ac:dyDescent="0.15">
      <c r="A130" s="4">
        <v>128</v>
      </c>
      <c r="B130" s="4">
        <v>1.5</v>
      </c>
      <c r="C130" s="4">
        <f t="shared" si="0"/>
        <v>1.5</v>
      </c>
    </row>
    <row r="131" spans="1:3" x14ac:dyDescent="0.15">
      <c r="A131" s="4">
        <v>129</v>
      </c>
      <c r="B131" s="4">
        <v>1.5</v>
      </c>
      <c r="C131" s="4">
        <f t="shared" si="0"/>
        <v>1.5</v>
      </c>
    </row>
    <row r="132" spans="1:3" x14ac:dyDescent="0.15">
      <c r="A132" s="4">
        <v>130</v>
      </c>
      <c r="B132" s="4">
        <v>1.5</v>
      </c>
      <c r="C132" s="4">
        <f t="shared" si="0"/>
        <v>1.5</v>
      </c>
    </row>
    <row r="133" spans="1:3" x14ac:dyDescent="0.15">
      <c r="A133" s="4">
        <v>131</v>
      </c>
      <c r="B133" s="4">
        <v>1.5</v>
      </c>
      <c r="C133" s="4">
        <f t="shared" si="0"/>
        <v>1.5</v>
      </c>
    </row>
    <row r="134" spans="1:3" x14ac:dyDescent="0.15">
      <c r="A134" s="4">
        <v>132</v>
      </c>
      <c r="B134" s="4">
        <v>1.5</v>
      </c>
      <c r="C134" s="4">
        <f t="shared" si="0"/>
        <v>1.5</v>
      </c>
    </row>
    <row r="135" spans="1:3" x14ac:dyDescent="0.15">
      <c r="A135" s="4">
        <v>133</v>
      </c>
      <c r="B135" s="4">
        <v>1.5</v>
      </c>
      <c r="C135" s="4">
        <f t="shared" si="0"/>
        <v>1.5</v>
      </c>
    </row>
    <row r="136" spans="1:3" x14ac:dyDescent="0.15">
      <c r="A136" s="4">
        <v>134</v>
      </c>
      <c r="B136" s="4">
        <v>1.5</v>
      </c>
      <c r="C136" s="4">
        <f t="shared" si="0"/>
        <v>1.5</v>
      </c>
    </row>
    <row r="137" spans="1:3" x14ac:dyDescent="0.15">
      <c r="A137" s="4">
        <v>135</v>
      </c>
      <c r="B137" s="4">
        <v>1.75</v>
      </c>
      <c r="C137" s="4">
        <f t="shared" si="0"/>
        <v>1.75</v>
      </c>
    </row>
    <row r="138" spans="1:3" x14ac:dyDescent="0.15">
      <c r="A138" s="4">
        <v>136</v>
      </c>
      <c r="B138" s="4">
        <v>1.75</v>
      </c>
      <c r="C138" s="4">
        <f t="shared" si="0"/>
        <v>1.75</v>
      </c>
    </row>
    <row r="139" spans="1:3" x14ac:dyDescent="0.15">
      <c r="A139" s="4">
        <v>137</v>
      </c>
      <c r="B139" s="4">
        <v>1.75</v>
      </c>
      <c r="C139" s="4">
        <f t="shared" si="0"/>
        <v>1.75</v>
      </c>
    </row>
    <row r="140" spans="1:3" x14ac:dyDescent="0.15">
      <c r="A140" s="4">
        <v>138</v>
      </c>
      <c r="B140" s="4">
        <v>1.75</v>
      </c>
      <c r="C140" s="4">
        <f t="shared" si="0"/>
        <v>1.75</v>
      </c>
    </row>
    <row r="141" spans="1:3" x14ac:dyDescent="0.15">
      <c r="A141" s="4">
        <v>139</v>
      </c>
      <c r="B141" s="4">
        <v>1.75</v>
      </c>
      <c r="C141" s="4">
        <f t="shared" si="0"/>
        <v>1.75</v>
      </c>
    </row>
    <row r="142" spans="1:3" x14ac:dyDescent="0.15">
      <c r="A142" s="4">
        <v>140</v>
      </c>
      <c r="B142" s="4">
        <v>1.75</v>
      </c>
      <c r="C142" s="4">
        <f t="shared" ref="C142:C205" si="1">0.5+0.25*(ROUNDDOWN((A142-60)/15,0))</f>
        <v>1.75</v>
      </c>
    </row>
    <row r="143" spans="1:3" x14ac:dyDescent="0.15">
      <c r="A143" s="4">
        <v>141</v>
      </c>
      <c r="B143" s="4">
        <v>1.75</v>
      </c>
      <c r="C143" s="4">
        <f t="shared" si="1"/>
        <v>1.75</v>
      </c>
    </row>
    <row r="144" spans="1:3" x14ac:dyDescent="0.15">
      <c r="A144" s="4">
        <v>142</v>
      </c>
      <c r="B144" s="4">
        <v>1.75</v>
      </c>
      <c r="C144" s="4">
        <f t="shared" si="1"/>
        <v>1.75</v>
      </c>
    </row>
    <row r="145" spans="1:3" x14ac:dyDescent="0.15">
      <c r="A145" s="4">
        <v>143</v>
      </c>
      <c r="B145" s="4">
        <v>1.75</v>
      </c>
      <c r="C145" s="4">
        <f t="shared" si="1"/>
        <v>1.75</v>
      </c>
    </row>
    <row r="146" spans="1:3" x14ac:dyDescent="0.15">
      <c r="A146" s="4">
        <v>144</v>
      </c>
      <c r="B146" s="4">
        <v>1.75</v>
      </c>
      <c r="C146" s="4">
        <f t="shared" si="1"/>
        <v>1.75</v>
      </c>
    </row>
    <row r="147" spans="1:3" x14ac:dyDescent="0.15">
      <c r="A147" s="4">
        <v>145</v>
      </c>
      <c r="B147" s="4">
        <v>1.75</v>
      </c>
      <c r="C147" s="4">
        <f t="shared" si="1"/>
        <v>1.75</v>
      </c>
    </row>
    <row r="148" spans="1:3" x14ac:dyDescent="0.15">
      <c r="A148" s="4">
        <v>146</v>
      </c>
      <c r="B148" s="4">
        <v>1.75</v>
      </c>
      <c r="C148" s="4">
        <f t="shared" si="1"/>
        <v>1.75</v>
      </c>
    </row>
    <row r="149" spans="1:3" x14ac:dyDescent="0.15">
      <c r="A149" s="4">
        <v>147</v>
      </c>
      <c r="B149" s="4">
        <v>1.75</v>
      </c>
      <c r="C149" s="4">
        <f t="shared" si="1"/>
        <v>1.75</v>
      </c>
    </row>
    <row r="150" spans="1:3" x14ac:dyDescent="0.15">
      <c r="A150" s="4">
        <v>148</v>
      </c>
      <c r="B150" s="4">
        <v>1.75</v>
      </c>
      <c r="C150" s="4">
        <f t="shared" si="1"/>
        <v>1.75</v>
      </c>
    </row>
    <row r="151" spans="1:3" x14ac:dyDescent="0.15">
      <c r="A151" s="4">
        <v>149</v>
      </c>
      <c r="B151" s="4">
        <v>1.75</v>
      </c>
      <c r="C151" s="4">
        <f t="shared" si="1"/>
        <v>1.75</v>
      </c>
    </row>
    <row r="152" spans="1:3" x14ac:dyDescent="0.15">
      <c r="A152" s="4">
        <v>150</v>
      </c>
      <c r="B152" s="4">
        <v>2</v>
      </c>
      <c r="C152" s="4">
        <f t="shared" si="1"/>
        <v>2</v>
      </c>
    </row>
    <row r="153" spans="1:3" x14ac:dyDescent="0.15">
      <c r="A153" s="4">
        <v>151</v>
      </c>
      <c r="B153" s="4">
        <v>2</v>
      </c>
      <c r="C153" s="4">
        <f t="shared" si="1"/>
        <v>2</v>
      </c>
    </row>
    <row r="154" spans="1:3" x14ac:dyDescent="0.15">
      <c r="A154" s="4">
        <v>152</v>
      </c>
      <c r="B154" s="4">
        <v>2</v>
      </c>
      <c r="C154" s="4">
        <f t="shared" si="1"/>
        <v>2</v>
      </c>
    </row>
    <row r="155" spans="1:3" x14ac:dyDescent="0.15">
      <c r="A155" s="4">
        <v>153</v>
      </c>
      <c r="B155" s="4">
        <v>2</v>
      </c>
      <c r="C155" s="4">
        <f t="shared" si="1"/>
        <v>2</v>
      </c>
    </row>
    <row r="156" spans="1:3" x14ac:dyDescent="0.15">
      <c r="A156" s="4">
        <v>154</v>
      </c>
      <c r="B156" s="4">
        <v>2</v>
      </c>
      <c r="C156" s="4">
        <f t="shared" si="1"/>
        <v>2</v>
      </c>
    </row>
    <row r="157" spans="1:3" x14ac:dyDescent="0.15">
      <c r="A157" s="4">
        <v>155</v>
      </c>
      <c r="B157" s="4">
        <v>2</v>
      </c>
      <c r="C157" s="4">
        <f t="shared" si="1"/>
        <v>2</v>
      </c>
    </row>
    <row r="158" spans="1:3" x14ac:dyDescent="0.15">
      <c r="A158" s="4">
        <v>156</v>
      </c>
      <c r="B158" s="4">
        <v>2</v>
      </c>
      <c r="C158" s="4">
        <f t="shared" si="1"/>
        <v>2</v>
      </c>
    </row>
    <row r="159" spans="1:3" x14ac:dyDescent="0.15">
      <c r="A159" s="4">
        <v>157</v>
      </c>
      <c r="B159" s="4">
        <v>2</v>
      </c>
      <c r="C159" s="4">
        <f t="shared" si="1"/>
        <v>2</v>
      </c>
    </row>
    <row r="160" spans="1:3" x14ac:dyDescent="0.15">
      <c r="A160" s="4">
        <v>158</v>
      </c>
      <c r="B160" s="4">
        <v>2</v>
      </c>
      <c r="C160" s="4">
        <f t="shared" si="1"/>
        <v>2</v>
      </c>
    </row>
    <row r="161" spans="1:3" x14ac:dyDescent="0.15">
      <c r="A161" s="4">
        <v>159</v>
      </c>
      <c r="B161" s="4">
        <v>2</v>
      </c>
      <c r="C161" s="4">
        <f t="shared" si="1"/>
        <v>2</v>
      </c>
    </row>
    <row r="162" spans="1:3" x14ac:dyDescent="0.15">
      <c r="A162" s="4">
        <v>160</v>
      </c>
      <c r="B162" s="4">
        <v>2</v>
      </c>
      <c r="C162" s="4">
        <f t="shared" si="1"/>
        <v>2</v>
      </c>
    </row>
    <row r="163" spans="1:3" x14ac:dyDescent="0.15">
      <c r="A163" s="4">
        <v>161</v>
      </c>
      <c r="B163" s="4">
        <v>2</v>
      </c>
      <c r="C163" s="4">
        <f t="shared" si="1"/>
        <v>2</v>
      </c>
    </row>
    <row r="164" spans="1:3" x14ac:dyDescent="0.15">
      <c r="A164" s="4">
        <v>162</v>
      </c>
      <c r="B164" s="4">
        <v>2</v>
      </c>
      <c r="C164" s="4">
        <f t="shared" si="1"/>
        <v>2</v>
      </c>
    </row>
    <row r="165" spans="1:3" x14ac:dyDescent="0.15">
      <c r="A165" s="4">
        <v>163</v>
      </c>
      <c r="B165" s="4">
        <v>2</v>
      </c>
      <c r="C165" s="4">
        <f t="shared" si="1"/>
        <v>2</v>
      </c>
    </row>
    <row r="166" spans="1:3" x14ac:dyDescent="0.15">
      <c r="A166" s="4">
        <v>164</v>
      </c>
      <c r="B166" s="4">
        <v>2</v>
      </c>
      <c r="C166" s="4">
        <f t="shared" si="1"/>
        <v>2</v>
      </c>
    </row>
    <row r="167" spans="1:3" x14ac:dyDescent="0.15">
      <c r="A167" s="4">
        <v>165</v>
      </c>
      <c r="B167" s="4">
        <v>2.25</v>
      </c>
      <c r="C167" s="4">
        <f t="shared" si="1"/>
        <v>2.25</v>
      </c>
    </row>
    <row r="168" spans="1:3" x14ac:dyDescent="0.15">
      <c r="A168" s="4">
        <v>166</v>
      </c>
      <c r="B168" s="4">
        <v>2.25</v>
      </c>
      <c r="C168" s="4">
        <f t="shared" si="1"/>
        <v>2.25</v>
      </c>
    </row>
    <row r="169" spans="1:3" x14ac:dyDescent="0.15">
      <c r="A169" s="4">
        <v>167</v>
      </c>
      <c r="B169" s="4">
        <v>2.25</v>
      </c>
      <c r="C169" s="4">
        <f t="shared" si="1"/>
        <v>2.25</v>
      </c>
    </row>
    <row r="170" spans="1:3" x14ac:dyDescent="0.15">
      <c r="A170" s="4">
        <v>168</v>
      </c>
      <c r="B170" s="4">
        <v>2.25</v>
      </c>
      <c r="C170" s="4">
        <f t="shared" si="1"/>
        <v>2.25</v>
      </c>
    </row>
    <row r="171" spans="1:3" x14ac:dyDescent="0.15">
      <c r="A171" s="4">
        <v>169</v>
      </c>
      <c r="B171" s="4">
        <v>2.25</v>
      </c>
      <c r="C171" s="4">
        <f t="shared" si="1"/>
        <v>2.25</v>
      </c>
    </row>
    <row r="172" spans="1:3" x14ac:dyDescent="0.15">
      <c r="A172" s="4">
        <v>170</v>
      </c>
      <c r="B172" s="4">
        <v>2.25</v>
      </c>
      <c r="C172" s="4">
        <f t="shared" si="1"/>
        <v>2.25</v>
      </c>
    </row>
    <row r="173" spans="1:3" x14ac:dyDescent="0.15">
      <c r="A173" s="4">
        <v>171</v>
      </c>
      <c r="B173" s="4">
        <v>2.25</v>
      </c>
      <c r="C173" s="4">
        <f t="shared" si="1"/>
        <v>2.25</v>
      </c>
    </row>
    <row r="174" spans="1:3" x14ac:dyDescent="0.15">
      <c r="A174" s="4">
        <v>172</v>
      </c>
      <c r="B174" s="4">
        <v>2.25</v>
      </c>
      <c r="C174" s="4">
        <f t="shared" si="1"/>
        <v>2.25</v>
      </c>
    </row>
    <row r="175" spans="1:3" x14ac:dyDescent="0.15">
      <c r="A175" s="4">
        <v>173</v>
      </c>
      <c r="B175" s="4">
        <v>2.25</v>
      </c>
      <c r="C175" s="4">
        <f t="shared" si="1"/>
        <v>2.25</v>
      </c>
    </row>
    <row r="176" spans="1:3" x14ac:dyDescent="0.15">
      <c r="A176" s="4">
        <v>174</v>
      </c>
      <c r="B176" s="4">
        <v>2.25</v>
      </c>
      <c r="C176" s="4">
        <f t="shared" si="1"/>
        <v>2.25</v>
      </c>
    </row>
    <row r="177" spans="1:3" x14ac:dyDescent="0.15">
      <c r="A177" s="4">
        <v>175</v>
      </c>
      <c r="B177" s="4">
        <v>2.25</v>
      </c>
      <c r="C177" s="4">
        <f t="shared" si="1"/>
        <v>2.25</v>
      </c>
    </row>
    <row r="178" spans="1:3" x14ac:dyDescent="0.15">
      <c r="A178" s="4">
        <v>176</v>
      </c>
      <c r="B178" s="4">
        <v>2.25</v>
      </c>
      <c r="C178" s="4">
        <f t="shared" si="1"/>
        <v>2.25</v>
      </c>
    </row>
    <row r="179" spans="1:3" x14ac:dyDescent="0.15">
      <c r="A179" s="4">
        <v>177</v>
      </c>
      <c r="B179" s="4">
        <v>2.25</v>
      </c>
      <c r="C179" s="4">
        <f t="shared" si="1"/>
        <v>2.25</v>
      </c>
    </row>
    <row r="180" spans="1:3" x14ac:dyDescent="0.15">
      <c r="A180" s="4">
        <v>178</v>
      </c>
      <c r="B180" s="4">
        <v>2.25</v>
      </c>
      <c r="C180" s="4">
        <f t="shared" si="1"/>
        <v>2.25</v>
      </c>
    </row>
    <row r="181" spans="1:3" x14ac:dyDescent="0.15">
      <c r="A181" s="4">
        <v>179</v>
      </c>
      <c r="B181" s="4">
        <v>2.25</v>
      </c>
      <c r="C181" s="4">
        <f t="shared" si="1"/>
        <v>2.25</v>
      </c>
    </row>
    <row r="182" spans="1:3" x14ac:dyDescent="0.15">
      <c r="A182" s="4">
        <v>180</v>
      </c>
      <c r="B182" s="4">
        <v>2.5</v>
      </c>
      <c r="C182" s="4">
        <f t="shared" si="1"/>
        <v>2.5</v>
      </c>
    </row>
    <row r="183" spans="1:3" x14ac:dyDescent="0.15">
      <c r="A183" s="4">
        <v>181</v>
      </c>
      <c r="B183" s="4">
        <v>2.5</v>
      </c>
      <c r="C183" s="4">
        <f t="shared" si="1"/>
        <v>2.5</v>
      </c>
    </row>
    <row r="184" spans="1:3" x14ac:dyDescent="0.15">
      <c r="A184" s="4">
        <v>182</v>
      </c>
      <c r="B184" s="4">
        <v>2.5</v>
      </c>
      <c r="C184" s="4">
        <f t="shared" si="1"/>
        <v>2.5</v>
      </c>
    </row>
    <row r="185" spans="1:3" x14ac:dyDescent="0.15">
      <c r="A185" s="4">
        <v>183</v>
      </c>
      <c r="B185" s="4">
        <v>2.5</v>
      </c>
      <c r="C185" s="4">
        <f t="shared" si="1"/>
        <v>2.5</v>
      </c>
    </row>
    <row r="186" spans="1:3" x14ac:dyDescent="0.15">
      <c r="A186" s="4">
        <v>184</v>
      </c>
      <c r="B186" s="4">
        <v>2.5</v>
      </c>
      <c r="C186" s="4">
        <f t="shared" si="1"/>
        <v>2.5</v>
      </c>
    </row>
    <row r="187" spans="1:3" x14ac:dyDescent="0.15">
      <c r="A187" s="4">
        <v>185</v>
      </c>
      <c r="B187" s="4">
        <v>2.5</v>
      </c>
      <c r="C187" s="4">
        <f t="shared" si="1"/>
        <v>2.5</v>
      </c>
    </row>
    <row r="188" spans="1:3" x14ac:dyDescent="0.15">
      <c r="A188" s="4">
        <v>186</v>
      </c>
      <c r="B188" s="4">
        <v>2.5</v>
      </c>
      <c r="C188" s="4">
        <f t="shared" si="1"/>
        <v>2.5</v>
      </c>
    </row>
    <row r="189" spans="1:3" x14ac:dyDescent="0.15">
      <c r="A189" s="4">
        <v>187</v>
      </c>
      <c r="B189" s="4">
        <v>2.5</v>
      </c>
      <c r="C189" s="4">
        <f t="shared" si="1"/>
        <v>2.5</v>
      </c>
    </row>
    <row r="190" spans="1:3" x14ac:dyDescent="0.15">
      <c r="A190" s="4">
        <v>188</v>
      </c>
      <c r="B190" s="4">
        <v>2.5</v>
      </c>
      <c r="C190" s="4">
        <f t="shared" si="1"/>
        <v>2.5</v>
      </c>
    </row>
    <row r="191" spans="1:3" x14ac:dyDescent="0.15">
      <c r="A191" s="4">
        <v>189</v>
      </c>
      <c r="B191" s="4">
        <v>2.5</v>
      </c>
      <c r="C191" s="4">
        <f t="shared" si="1"/>
        <v>2.5</v>
      </c>
    </row>
    <row r="192" spans="1:3" x14ac:dyDescent="0.15">
      <c r="A192" s="4">
        <v>190</v>
      </c>
      <c r="B192" s="4">
        <v>2.5</v>
      </c>
      <c r="C192" s="4">
        <f t="shared" si="1"/>
        <v>2.5</v>
      </c>
    </row>
    <row r="193" spans="1:3" x14ac:dyDescent="0.15">
      <c r="A193" s="4">
        <v>191</v>
      </c>
      <c r="B193" s="4">
        <v>2.5</v>
      </c>
      <c r="C193" s="4">
        <f t="shared" si="1"/>
        <v>2.5</v>
      </c>
    </row>
    <row r="194" spans="1:3" x14ac:dyDescent="0.15">
      <c r="A194" s="4">
        <v>192</v>
      </c>
      <c r="B194" s="4">
        <v>2.5</v>
      </c>
      <c r="C194" s="4">
        <f t="shared" si="1"/>
        <v>2.5</v>
      </c>
    </row>
    <row r="195" spans="1:3" x14ac:dyDescent="0.15">
      <c r="A195" s="4">
        <v>193</v>
      </c>
      <c r="B195" s="4">
        <v>2.5</v>
      </c>
      <c r="C195" s="4">
        <f t="shared" si="1"/>
        <v>2.5</v>
      </c>
    </row>
    <row r="196" spans="1:3" x14ac:dyDescent="0.15">
      <c r="A196" s="4">
        <v>194</v>
      </c>
      <c r="B196" s="4">
        <v>2.5</v>
      </c>
      <c r="C196" s="4">
        <f t="shared" si="1"/>
        <v>2.5</v>
      </c>
    </row>
    <row r="197" spans="1:3" x14ac:dyDescent="0.15">
      <c r="A197" s="4">
        <v>195</v>
      </c>
      <c r="B197" s="4">
        <v>2.75</v>
      </c>
      <c r="C197" s="4">
        <f t="shared" si="1"/>
        <v>2.75</v>
      </c>
    </row>
    <row r="198" spans="1:3" x14ac:dyDescent="0.15">
      <c r="A198" s="4">
        <v>196</v>
      </c>
      <c r="B198" s="4">
        <v>2.75</v>
      </c>
      <c r="C198" s="4">
        <f t="shared" si="1"/>
        <v>2.75</v>
      </c>
    </row>
    <row r="199" spans="1:3" x14ac:dyDescent="0.15">
      <c r="A199" s="4">
        <v>197</v>
      </c>
      <c r="B199" s="4">
        <v>2.75</v>
      </c>
      <c r="C199" s="4">
        <f t="shared" si="1"/>
        <v>2.75</v>
      </c>
    </row>
    <row r="200" spans="1:3" x14ac:dyDescent="0.15">
      <c r="A200" s="4">
        <v>198</v>
      </c>
      <c r="B200" s="4">
        <v>2.75</v>
      </c>
      <c r="C200" s="4">
        <f t="shared" si="1"/>
        <v>2.75</v>
      </c>
    </row>
    <row r="201" spans="1:3" x14ac:dyDescent="0.15">
      <c r="A201" s="4">
        <v>199</v>
      </c>
      <c r="B201" s="4">
        <v>2.75</v>
      </c>
      <c r="C201" s="4">
        <f t="shared" si="1"/>
        <v>2.75</v>
      </c>
    </row>
    <row r="202" spans="1:3" x14ac:dyDescent="0.15">
      <c r="A202" s="4">
        <v>200</v>
      </c>
      <c r="B202" s="4">
        <v>2.75</v>
      </c>
      <c r="C202" s="4">
        <f t="shared" si="1"/>
        <v>2.75</v>
      </c>
    </row>
    <row r="203" spans="1:3" x14ac:dyDescent="0.15">
      <c r="A203" s="4">
        <v>201</v>
      </c>
      <c r="B203" s="4">
        <v>2.75</v>
      </c>
      <c r="C203" s="4">
        <f t="shared" si="1"/>
        <v>2.75</v>
      </c>
    </row>
    <row r="204" spans="1:3" x14ac:dyDescent="0.15">
      <c r="A204" s="4">
        <v>202</v>
      </c>
      <c r="B204" s="4">
        <v>2.75</v>
      </c>
      <c r="C204" s="4">
        <f t="shared" si="1"/>
        <v>2.75</v>
      </c>
    </row>
    <row r="205" spans="1:3" x14ac:dyDescent="0.15">
      <c r="A205" s="4">
        <v>203</v>
      </c>
      <c r="B205" s="4">
        <v>2.75</v>
      </c>
      <c r="C205" s="4">
        <f t="shared" si="1"/>
        <v>2.75</v>
      </c>
    </row>
    <row r="206" spans="1:3" x14ac:dyDescent="0.15">
      <c r="A206" s="4">
        <v>204</v>
      </c>
      <c r="B206" s="4">
        <v>2.75</v>
      </c>
      <c r="C206" s="4">
        <f t="shared" ref="C206:C269" si="2">0.5+0.25*(ROUNDDOWN((A206-60)/15,0))</f>
        <v>2.75</v>
      </c>
    </row>
    <row r="207" spans="1:3" x14ac:dyDescent="0.15">
      <c r="A207" s="4">
        <v>205</v>
      </c>
      <c r="B207" s="4">
        <v>2.75</v>
      </c>
      <c r="C207" s="4">
        <f t="shared" si="2"/>
        <v>2.75</v>
      </c>
    </row>
    <row r="208" spans="1:3" x14ac:dyDescent="0.15">
      <c r="A208" s="4">
        <v>206</v>
      </c>
      <c r="B208" s="4">
        <v>2.75</v>
      </c>
      <c r="C208" s="4">
        <f t="shared" si="2"/>
        <v>2.75</v>
      </c>
    </row>
    <row r="209" spans="1:3" x14ac:dyDescent="0.15">
      <c r="A209" s="4">
        <v>207</v>
      </c>
      <c r="B209" s="4">
        <v>2.75</v>
      </c>
      <c r="C209" s="4">
        <f t="shared" si="2"/>
        <v>2.75</v>
      </c>
    </row>
    <row r="210" spans="1:3" x14ac:dyDescent="0.15">
      <c r="A210" s="4">
        <v>208</v>
      </c>
      <c r="B210" s="4">
        <v>2.75</v>
      </c>
      <c r="C210" s="4">
        <f t="shared" si="2"/>
        <v>2.75</v>
      </c>
    </row>
    <row r="211" spans="1:3" x14ac:dyDescent="0.15">
      <c r="A211" s="4">
        <v>209</v>
      </c>
      <c r="B211" s="4">
        <v>2.75</v>
      </c>
      <c r="C211" s="4">
        <f t="shared" si="2"/>
        <v>2.75</v>
      </c>
    </row>
    <row r="212" spans="1:3" x14ac:dyDescent="0.15">
      <c r="A212" s="4">
        <v>210</v>
      </c>
      <c r="B212" s="4">
        <v>3</v>
      </c>
      <c r="C212" s="4">
        <f t="shared" si="2"/>
        <v>3</v>
      </c>
    </row>
    <row r="213" spans="1:3" x14ac:dyDescent="0.15">
      <c r="A213" s="4">
        <v>211</v>
      </c>
      <c r="B213" s="4">
        <v>3</v>
      </c>
      <c r="C213" s="4">
        <f t="shared" si="2"/>
        <v>3</v>
      </c>
    </row>
    <row r="214" spans="1:3" x14ac:dyDescent="0.15">
      <c r="A214" s="4">
        <v>212</v>
      </c>
      <c r="B214" s="4">
        <v>3</v>
      </c>
      <c r="C214" s="4">
        <f t="shared" si="2"/>
        <v>3</v>
      </c>
    </row>
    <row r="215" spans="1:3" x14ac:dyDescent="0.15">
      <c r="A215" s="4">
        <v>213</v>
      </c>
      <c r="B215" s="4">
        <v>3</v>
      </c>
      <c r="C215" s="4">
        <f t="shared" si="2"/>
        <v>3</v>
      </c>
    </row>
    <row r="216" spans="1:3" x14ac:dyDescent="0.15">
      <c r="A216" s="4">
        <v>214</v>
      </c>
      <c r="B216" s="4">
        <v>3</v>
      </c>
      <c r="C216" s="4">
        <f t="shared" si="2"/>
        <v>3</v>
      </c>
    </row>
    <row r="217" spans="1:3" x14ac:dyDescent="0.15">
      <c r="A217" s="4">
        <v>215</v>
      </c>
      <c r="B217" s="4">
        <v>3</v>
      </c>
      <c r="C217" s="4">
        <f t="shared" si="2"/>
        <v>3</v>
      </c>
    </row>
    <row r="218" spans="1:3" x14ac:dyDescent="0.15">
      <c r="A218" s="4">
        <v>216</v>
      </c>
      <c r="B218" s="4">
        <v>3</v>
      </c>
      <c r="C218" s="4">
        <f t="shared" si="2"/>
        <v>3</v>
      </c>
    </row>
    <row r="219" spans="1:3" x14ac:dyDescent="0.15">
      <c r="A219" s="4">
        <v>217</v>
      </c>
      <c r="B219" s="4">
        <v>3</v>
      </c>
      <c r="C219" s="4">
        <f t="shared" si="2"/>
        <v>3</v>
      </c>
    </row>
    <row r="220" spans="1:3" x14ac:dyDescent="0.15">
      <c r="A220" s="4">
        <v>218</v>
      </c>
      <c r="B220" s="4">
        <v>3</v>
      </c>
      <c r="C220" s="4">
        <f t="shared" si="2"/>
        <v>3</v>
      </c>
    </row>
    <row r="221" spans="1:3" x14ac:dyDescent="0.15">
      <c r="A221" s="4">
        <v>219</v>
      </c>
      <c r="B221" s="4">
        <v>3</v>
      </c>
      <c r="C221" s="4">
        <f t="shared" si="2"/>
        <v>3</v>
      </c>
    </row>
    <row r="222" spans="1:3" x14ac:dyDescent="0.15">
      <c r="A222" s="4">
        <v>220</v>
      </c>
      <c r="B222" s="4">
        <v>3</v>
      </c>
      <c r="C222" s="4">
        <f t="shared" si="2"/>
        <v>3</v>
      </c>
    </row>
    <row r="223" spans="1:3" x14ac:dyDescent="0.15">
      <c r="A223" s="4">
        <v>221</v>
      </c>
      <c r="B223" s="4">
        <v>3</v>
      </c>
      <c r="C223" s="4">
        <f t="shared" si="2"/>
        <v>3</v>
      </c>
    </row>
    <row r="224" spans="1:3" x14ac:dyDescent="0.15">
      <c r="A224" s="4">
        <v>222</v>
      </c>
      <c r="B224" s="4">
        <v>3</v>
      </c>
      <c r="C224" s="4">
        <f t="shared" si="2"/>
        <v>3</v>
      </c>
    </row>
    <row r="225" spans="1:3" x14ac:dyDescent="0.15">
      <c r="A225" s="4">
        <v>223</v>
      </c>
      <c r="B225" s="4">
        <v>3</v>
      </c>
      <c r="C225" s="4">
        <f t="shared" si="2"/>
        <v>3</v>
      </c>
    </row>
    <row r="226" spans="1:3" x14ac:dyDescent="0.15">
      <c r="A226" s="4">
        <v>224</v>
      </c>
      <c r="B226" s="4">
        <v>3</v>
      </c>
      <c r="C226" s="4">
        <f t="shared" si="2"/>
        <v>3</v>
      </c>
    </row>
    <row r="227" spans="1:3" x14ac:dyDescent="0.15">
      <c r="A227" s="4">
        <v>225</v>
      </c>
      <c r="B227" s="4">
        <v>3.25</v>
      </c>
      <c r="C227" s="4">
        <f t="shared" si="2"/>
        <v>3.25</v>
      </c>
    </row>
    <row r="228" spans="1:3" x14ac:dyDescent="0.15">
      <c r="A228" s="4">
        <v>226</v>
      </c>
      <c r="B228" s="4">
        <v>3.25</v>
      </c>
      <c r="C228" s="4">
        <f t="shared" si="2"/>
        <v>3.25</v>
      </c>
    </row>
    <row r="229" spans="1:3" x14ac:dyDescent="0.15">
      <c r="A229" s="4">
        <v>227</v>
      </c>
      <c r="B229" s="4">
        <v>3.25</v>
      </c>
      <c r="C229" s="4">
        <f t="shared" si="2"/>
        <v>3.25</v>
      </c>
    </row>
    <row r="230" spans="1:3" x14ac:dyDescent="0.15">
      <c r="A230" s="4">
        <v>228</v>
      </c>
      <c r="B230" s="4">
        <v>3.25</v>
      </c>
      <c r="C230" s="4">
        <f t="shared" si="2"/>
        <v>3.25</v>
      </c>
    </row>
    <row r="231" spans="1:3" x14ac:dyDescent="0.15">
      <c r="A231" s="4">
        <v>229</v>
      </c>
      <c r="B231" s="4">
        <v>3.25</v>
      </c>
      <c r="C231" s="4">
        <f t="shared" si="2"/>
        <v>3.25</v>
      </c>
    </row>
    <row r="232" spans="1:3" x14ac:dyDescent="0.15">
      <c r="A232" s="4">
        <v>230</v>
      </c>
      <c r="B232" s="4">
        <v>3.25</v>
      </c>
      <c r="C232" s="4">
        <f t="shared" si="2"/>
        <v>3.25</v>
      </c>
    </row>
    <row r="233" spans="1:3" x14ac:dyDescent="0.15">
      <c r="A233" s="4">
        <v>231</v>
      </c>
      <c r="B233" s="4">
        <v>3.25</v>
      </c>
      <c r="C233" s="4">
        <f t="shared" si="2"/>
        <v>3.25</v>
      </c>
    </row>
    <row r="234" spans="1:3" x14ac:dyDescent="0.15">
      <c r="A234" s="4">
        <v>232</v>
      </c>
      <c r="B234" s="4">
        <v>3.25</v>
      </c>
      <c r="C234" s="4">
        <f t="shared" si="2"/>
        <v>3.25</v>
      </c>
    </row>
    <row r="235" spans="1:3" x14ac:dyDescent="0.15">
      <c r="A235" s="4">
        <v>233</v>
      </c>
      <c r="B235" s="4">
        <v>3.25</v>
      </c>
      <c r="C235" s="4">
        <f t="shared" si="2"/>
        <v>3.25</v>
      </c>
    </row>
    <row r="236" spans="1:3" x14ac:dyDescent="0.15">
      <c r="A236" s="4">
        <v>234</v>
      </c>
      <c r="B236" s="4">
        <v>3.25</v>
      </c>
      <c r="C236" s="4">
        <f t="shared" si="2"/>
        <v>3.25</v>
      </c>
    </row>
    <row r="237" spans="1:3" x14ac:dyDescent="0.15">
      <c r="A237" s="4">
        <v>235</v>
      </c>
      <c r="B237" s="4">
        <v>3.25</v>
      </c>
      <c r="C237" s="4">
        <f t="shared" si="2"/>
        <v>3.25</v>
      </c>
    </row>
    <row r="238" spans="1:3" x14ac:dyDescent="0.15">
      <c r="A238" s="4">
        <v>236</v>
      </c>
      <c r="B238" s="4">
        <v>3.25</v>
      </c>
      <c r="C238" s="4">
        <f t="shared" si="2"/>
        <v>3.25</v>
      </c>
    </row>
    <row r="239" spans="1:3" x14ac:dyDescent="0.15">
      <c r="A239" s="4">
        <v>237</v>
      </c>
      <c r="B239" s="4">
        <v>3.25</v>
      </c>
      <c r="C239" s="4">
        <f t="shared" si="2"/>
        <v>3.25</v>
      </c>
    </row>
    <row r="240" spans="1:3" x14ac:dyDescent="0.15">
      <c r="A240" s="4">
        <v>238</v>
      </c>
      <c r="B240" s="4">
        <v>3.25</v>
      </c>
      <c r="C240" s="4">
        <f t="shared" si="2"/>
        <v>3.25</v>
      </c>
    </row>
    <row r="241" spans="1:3" x14ac:dyDescent="0.15">
      <c r="A241" s="4">
        <v>239</v>
      </c>
      <c r="B241" s="4">
        <v>3.25</v>
      </c>
      <c r="C241" s="4">
        <f t="shared" si="2"/>
        <v>3.25</v>
      </c>
    </row>
    <row r="242" spans="1:3" x14ac:dyDescent="0.15">
      <c r="A242" s="4">
        <v>240</v>
      </c>
      <c r="B242" s="4">
        <v>3.5</v>
      </c>
      <c r="C242" s="4">
        <f t="shared" si="2"/>
        <v>3.5</v>
      </c>
    </row>
    <row r="243" spans="1:3" x14ac:dyDescent="0.15">
      <c r="A243" s="4">
        <v>241</v>
      </c>
      <c r="B243" s="4">
        <v>3.5</v>
      </c>
      <c r="C243" s="4">
        <f t="shared" si="2"/>
        <v>3.5</v>
      </c>
    </row>
    <row r="244" spans="1:3" x14ac:dyDescent="0.15">
      <c r="A244" s="4">
        <v>242</v>
      </c>
      <c r="B244" s="4">
        <v>3.5</v>
      </c>
      <c r="C244" s="4">
        <f t="shared" si="2"/>
        <v>3.5</v>
      </c>
    </row>
    <row r="245" spans="1:3" x14ac:dyDescent="0.15">
      <c r="A245" s="4">
        <v>243</v>
      </c>
      <c r="B245" s="4">
        <v>3.5</v>
      </c>
      <c r="C245" s="4">
        <f t="shared" si="2"/>
        <v>3.5</v>
      </c>
    </row>
    <row r="246" spans="1:3" x14ac:dyDescent="0.15">
      <c r="A246" s="4">
        <v>244</v>
      </c>
      <c r="B246" s="4">
        <v>3.5</v>
      </c>
      <c r="C246" s="4">
        <f t="shared" si="2"/>
        <v>3.5</v>
      </c>
    </row>
    <row r="247" spans="1:3" x14ac:dyDescent="0.15">
      <c r="A247" s="4">
        <v>245</v>
      </c>
      <c r="B247" s="4">
        <v>3.5</v>
      </c>
      <c r="C247" s="4">
        <f t="shared" si="2"/>
        <v>3.5</v>
      </c>
    </row>
    <row r="248" spans="1:3" x14ac:dyDescent="0.15">
      <c r="A248" s="4">
        <v>246</v>
      </c>
      <c r="B248" s="4">
        <v>3.5</v>
      </c>
      <c r="C248" s="4">
        <f t="shared" si="2"/>
        <v>3.5</v>
      </c>
    </row>
    <row r="249" spans="1:3" x14ac:dyDescent="0.15">
      <c r="A249" s="4">
        <v>247</v>
      </c>
      <c r="B249" s="4">
        <v>3.5</v>
      </c>
      <c r="C249" s="4">
        <f t="shared" si="2"/>
        <v>3.5</v>
      </c>
    </row>
    <row r="250" spans="1:3" x14ac:dyDescent="0.15">
      <c r="A250" s="4">
        <v>248</v>
      </c>
      <c r="B250" s="4">
        <v>3.5</v>
      </c>
      <c r="C250" s="4">
        <f t="shared" si="2"/>
        <v>3.5</v>
      </c>
    </row>
    <row r="251" spans="1:3" x14ac:dyDescent="0.15">
      <c r="A251" s="4">
        <v>249</v>
      </c>
      <c r="B251" s="4">
        <v>3.5</v>
      </c>
      <c r="C251" s="4">
        <f t="shared" si="2"/>
        <v>3.5</v>
      </c>
    </row>
    <row r="252" spans="1:3" x14ac:dyDescent="0.15">
      <c r="A252" s="4">
        <v>250</v>
      </c>
      <c r="B252" s="4">
        <v>3.5</v>
      </c>
      <c r="C252" s="4">
        <f t="shared" si="2"/>
        <v>3.5</v>
      </c>
    </row>
    <row r="253" spans="1:3" x14ac:dyDescent="0.15">
      <c r="A253" s="4">
        <v>251</v>
      </c>
      <c r="B253" s="4">
        <v>3.5</v>
      </c>
      <c r="C253" s="4">
        <f t="shared" si="2"/>
        <v>3.5</v>
      </c>
    </row>
    <row r="254" spans="1:3" x14ac:dyDescent="0.15">
      <c r="A254" s="4">
        <v>252</v>
      </c>
      <c r="B254" s="4">
        <v>3.5</v>
      </c>
      <c r="C254" s="4">
        <f t="shared" si="2"/>
        <v>3.5</v>
      </c>
    </row>
    <row r="255" spans="1:3" x14ac:dyDescent="0.15">
      <c r="A255" s="4">
        <v>253</v>
      </c>
      <c r="B255" s="4">
        <v>3.5</v>
      </c>
      <c r="C255" s="4">
        <f t="shared" si="2"/>
        <v>3.5</v>
      </c>
    </row>
    <row r="256" spans="1:3" x14ac:dyDescent="0.15">
      <c r="A256" s="4">
        <v>254</v>
      </c>
      <c r="B256" s="4">
        <v>3.5</v>
      </c>
      <c r="C256" s="4">
        <f t="shared" si="2"/>
        <v>3.5</v>
      </c>
    </row>
    <row r="257" spans="1:3" x14ac:dyDescent="0.15">
      <c r="A257" s="4">
        <v>255</v>
      </c>
      <c r="B257" s="4">
        <v>3.75</v>
      </c>
      <c r="C257" s="4">
        <f t="shared" si="2"/>
        <v>3.75</v>
      </c>
    </row>
    <row r="258" spans="1:3" x14ac:dyDescent="0.15">
      <c r="A258" s="4">
        <v>256</v>
      </c>
      <c r="B258" s="4">
        <v>3.75</v>
      </c>
      <c r="C258" s="4">
        <f t="shared" si="2"/>
        <v>3.75</v>
      </c>
    </row>
    <row r="259" spans="1:3" x14ac:dyDescent="0.15">
      <c r="A259" s="4">
        <v>257</v>
      </c>
      <c r="B259" s="4">
        <v>3.75</v>
      </c>
      <c r="C259" s="4">
        <f t="shared" si="2"/>
        <v>3.75</v>
      </c>
    </row>
    <row r="260" spans="1:3" x14ac:dyDescent="0.15">
      <c r="A260" s="4">
        <v>258</v>
      </c>
      <c r="B260" s="4">
        <v>3.75</v>
      </c>
      <c r="C260" s="4">
        <f t="shared" si="2"/>
        <v>3.75</v>
      </c>
    </row>
    <row r="261" spans="1:3" x14ac:dyDescent="0.15">
      <c r="A261" s="4">
        <v>259</v>
      </c>
      <c r="B261" s="4">
        <v>3.75</v>
      </c>
      <c r="C261" s="4">
        <f t="shared" si="2"/>
        <v>3.75</v>
      </c>
    </row>
    <row r="262" spans="1:3" x14ac:dyDescent="0.15">
      <c r="A262" s="4">
        <v>260</v>
      </c>
      <c r="B262" s="4">
        <v>3.75</v>
      </c>
      <c r="C262" s="4">
        <f t="shared" si="2"/>
        <v>3.75</v>
      </c>
    </row>
    <row r="263" spans="1:3" x14ac:dyDescent="0.15">
      <c r="A263" s="4">
        <v>261</v>
      </c>
      <c r="B263" s="4">
        <v>3.75</v>
      </c>
      <c r="C263" s="4">
        <f t="shared" si="2"/>
        <v>3.75</v>
      </c>
    </row>
    <row r="264" spans="1:3" x14ac:dyDescent="0.15">
      <c r="A264" s="4">
        <v>262</v>
      </c>
      <c r="B264" s="4">
        <v>3.75</v>
      </c>
      <c r="C264" s="4">
        <f t="shared" si="2"/>
        <v>3.75</v>
      </c>
    </row>
    <row r="265" spans="1:3" x14ac:dyDescent="0.15">
      <c r="A265" s="4">
        <v>263</v>
      </c>
      <c r="B265" s="4">
        <v>3.75</v>
      </c>
      <c r="C265" s="4">
        <f t="shared" si="2"/>
        <v>3.75</v>
      </c>
    </row>
    <row r="266" spans="1:3" x14ac:dyDescent="0.15">
      <c r="A266" s="4">
        <v>264</v>
      </c>
      <c r="B266" s="4">
        <v>3.75</v>
      </c>
      <c r="C266" s="4">
        <f t="shared" si="2"/>
        <v>3.75</v>
      </c>
    </row>
    <row r="267" spans="1:3" x14ac:dyDescent="0.15">
      <c r="A267" s="4">
        <v>265</v>
      </c>
      <c r="B267" s="4">
        <v>3.75</v>
      </c>
      <c r="C267" s="4">
        <f t="shared" si="2"/>
        <v>3.75</v>
      </c>
    </row>
    <row r="268" spans="1:3" x14ac:dyDescent="0.15">
      <c r="A268" s="4">
        <v>266</v>
      </c>
      <c r="B268" s="4">
        <v>3.75</v>
      </c>
      <c r="C268" s="4">
        <f t="shared" si="2"/>
        <v>3.75</v>
      </c>
    </row>
    <row r="269" spans="1:3" x14ac:dyDescent="0.15">
      <c r="A269" s="4">
        <v>267</v>
      </c>
      <c r="B269" s="4">
        <v>3.75</v>
      </c>
      <c r="C269" s="4">
        <f t="shared" si="2"/>
        <v>3.75</v>
      </c>
    </row>
    <row r="270" spans="1:3" x14ac:dyDescent="0.15">
      <c r="A270" s="4">
        <v>268</v>
      </c>
      <c r="B270" s="4">
        <v>3.75</v>
      </c>
      <c r="C270" s="4">
        <f t="shared" ref="C270:C302" si="3">0.5+0.25*(ROUNDDOWN((A270-60)/15,0))</f>
        <v>3.75</v>
      </c>
    </row>
    <row r="271" spans="1:3" x14ac:dyDescent="0.15">
      <c r="A271" s="4">
        <v>269</v>
      </c>
      <c r="B271" s="4">
        <v>3.75</v>
      </c>
      <c r="C271" s="4">
        <f t="shared" si="3"/>
        <v>3.75</v>
      </c>
    </row>
    <row r="272" spans="1:3" x14ac:dyDescent="0.15">
      <c r="A272" s="4">
        <v>270</v>
      </c>
      <c r="B272" s="4">
        <v>4</v>
      </c>
      <c r="C272" s="4">
        <f t="shared" si="3"/>
        <v>4</v>
      </c>
    </row>
    <row r="273" spans="1:3" x14ac:dyDescent="0.15">
      <c r="A273" s="4">
        <v>271</v>
      </c>
      <c r="B273" s="4">
        <v>4</v>
      </c>
      <c r="C273" s="4">
        <f t="shared" si="3"/>
        <v>4</v>
      </c>
    </row>
    <row r="274" spans="1:3" x14ac:dyDescent="0.15">
      <c r="A274" s="4">
        <v>272</v>
      </c>
      <c r="B274" s="4">
        <v>4</v>
      </c>
      <c r="C274" s="4">
        <f t="shared" si="3"/>
        <v>4</v>
      </c>
    </row>
    <row r="275" spans="1:3" x14ac:dyDescent="0.15">
      <c r="A275" s="4">
        <v>273</v>
      </c>
      <c r="B275" s="4">
        <v>4</v>
      </c>
      <c r="C275" s="4">
        <f t="shared" si="3"/>
        <v>4</v>
      </c>
    </row>
    <row r="276" spans="1:3" x14ac:dyDescent="0.15">
      <c r="A276" s="4">
        <v>274</v>
      </c>
      <c r="B276" s="4">
        <v>4</v>
      </c>
      <c r="C276" s="4">
        <f t="shared" si="3"/>
        <v>4</v>
      </c>
    </row>
    <row r="277" spans="1:3" x14ac:dyDescent="0.15">
      <c r="A277" s="4">
        <v>275</v>
      </c>
      <c r="B277" s="4">
        <v>4</v>
      </c>
      <c r="C277" s="4">
        <f t="shared" si="3"/>
        <v>4</v>
      </c>
    </row>
    <row r="278" spans="1:3" x14ac:dyDescent="0.15">
      <c r="A278" s="4">
        <v>276</v>
      </c>
      <c r="B278" s="4">
        <v>4</v>
      </c>
      <c r="C278" s="4">
        <f t="shared" si="3"/>
        <v>4</v>
      </c>
    </row>
    <row r="279" spans="1:3" x14ac:dyDescent="0.15">
      <c r="A279" s="4">
        <v>277</v>
      </c>
      <c r="B279" s="4">
        <v>4</v>
      </c>
      <c r="C279" s="4">
        <f t="shared" si="3"/>
        <v>4</v>
      </c>
    </row>
    <row r="280" spans="1:3" x14ac:dyDescent="0.15">
      <c r="A280" s="4">
        <v>278</v>
      </c>
      <c r="B280" s="4">
        <v>4</v>
      </c>
      <c r="C280" s="4">
        <f t="shared" si="3"/>
        <v>4</v>
      </c>
    </row>
    <row r="281" spans="1:3" x14ac:dyDescent="0.15">
      <c r="A281" s="4">
        <v>279</v>
      </c>
      <c r="B281" s="4">
        <v>4</v>
      </c>
      <c r="C281" s="4">
        <f t="shared" si="3"/>
        <v>4</v>
      </c>
    </row>
    <row r="282" spans="1:3" x14ac:dyDescent="0.15">
      <c r="A282" s="4">
        <v>280</v>
      </c>
      <c r="B282" s="4">
        <v>4</v>
      </c>
      <c r="C282" s="4">
        <f t="shared" si="3"/>
        <v>4</v>
      </c>
    </row>
    <row r="283" spans="1:3" x14ac:dyDescent="0.15">
      <c r="A283" s="4">
        <v>281</v>
      </c>
      <c r="B283" s="4">
        <v>4</v>
      </c>
      <c r="C283" s="4">
        <f t="shared" si="3"/>
        <v>4</v>
      </c>
    </row>
    <row r="284" spans="1:3" x14ac:dyDescent="0.15">
      <c r="A284" s="4">
        <v>282</v>
      </c>
      <c r="B284" s="4">
        <v>4</v>
      </c>
      <c r="C284" s="4">
        <f t="shared" si="3"/>
        <v>4</v>
      </c>
    </row>
    <row r="285" spans="1:3" x14ac:dyDescent="0.15">
      <c r="A285" s="4">
        <v>283</v>
      </c>
      <c r="B285" s="4">
        <v>4</v>
      </c>
      <c r="C285" s="4">
        <f t="shared" si="3"/>
        <v>4</v>
      </c>
    </row>
    <row r="286" spans="1:3" x14ac:dyDescent="0.15">
      <c r="A286" s="4">
        <v>284</v>
      </c>
      <c r="B286" s="4">
        <v>4</v>
      </c>
      <c r="C286" s="4">
        <f t="shared" si="3"/>
        <v>4</v>
      </c>
    </row>
    <row r="287" spans="1:3" x14ac:dyDescent="0.15">
      <c r="A287" s="4">
        <v>285</v>
      </c>
      <c r="B287" s="4">
        <v>4.25</v>
      </c>
      <c r="C287" s="4">
        <f t="shared" si="3"/>
        <v>4.25</v>
      </c>
    </row>
    <row r="288" spans="1:3" x14ac:dyDescent="0.15">
      <c r="A288" s="4">
        <v>286</v>
      </c>
      <c r="B288" s="4">
        <v>4.25</v>
      </c>
      <c r="C288" s="4">
        <f t="shared" si="3"/>
        <v>4.25</v>
      </c>
    </row>
    <row r="289" spans="1:3" x14ac:dyDescent="0.15">
      <c r="A289" s="4">
        <v>287</v>
      </c>
      <c r="B289" s="4">
        <v>4.25</v>
      </c>
      <c r="C289" s="4">
        <f t="shared" si="3"/>
        <v>4.25</v>
      </c>
    </row>
    <row r="290" spans="1:3" x14ac:dyDescent="0.15">
      <c r="A290" s="4">
        <v>288</v>
      </c>
      <c r="B290" s="4">
        <v>4.25</v>
      </c>
      <c r="C290" s="4">
        <f t="shared" si="3"/>
        <v>4.25</v>
      </c>
    </row>
    <row r="291" spans="1:3" x14ac:dyDescent="0.15">
      <c r="A291" s="4">
        <v>289</v>
      </c>
      <c r="B291" s="4">
        <v>4.25</v>
      </c>
      <c r="C291" s="4">
        <f t="shared" si="3"/>
        <v>4.25</v>
      </c>
    </row>
    <row r="292" spans="1:3" x14ac:dyDescent="0.15">
      <c r="A292" s="4">
        <v>290</v>
      </c>
      <c r="B292" s="4">
        <v>4.25</v>
      </c>
      <c r="C292" s="4">
        <f t="shared" si="3"/>
        <v>4.25</v>
      </c>
    </row>
    <row r="293" spans="1:3" x14ac:dyDescent="0.15">
      <c r="A293" s="4">
        <v>291</v>
      </c>
      <c r="B293" s="4">
        <v>4.25</v>
      </c>
      <c r="C293" s="4">
        <f t="shared" si="3"/>
        <v>4.25</v>
      </c>
    </row>
    <row r="294" spans="1:3" x14ac:dyDescent="0.15">
      <c r="A294" s="4">
        <v>292</v>
      </c>
      <c r="B294" s="4">
        <v>4.25</v>
      </c>
      <c r="C294" s="4">
        <f t="shared" si="3"/>
        <v>4.25</v>
      </c>
    </row>
    <row r="295" spans="1:3" x14ac:dyDescent="0.15">
      <c r="A295" s="4">
        <v>293</v>
      </c>
      <c r="B295" s="4">
        <v>4.25</v>
      </c>
      <c r="C295" s="4">
        <f t="shared" si="3"/>
        <v>4.25</v>
      </c>
    </row>
    <row r="296" spans="1:3" x14ac:dyDescent="0.15">
      <c r="A296" s="4">
        <v>294</v>
      </c>
      <c r="B296" s="4">
        <v>4.25</v>
      </c>
      <c r="C296" s="4">
        <f t="shared" si="3"/>
        <v>4.25</v>
      </c>
    </row>
    <row r="297" spans="1:3" x14ac:dyDescent="0.15">
      <c r="A297" s="4">
        <v>295</v>
      </c>
      <c r="B297" s="4">
        <v>4.25</v>
      </c>
      <c r="C297" s="4">
        <f t="shared" si="3"/>
        <v>4.25</v>
      </c>
    </row>
    <row r="298" spans="1:3" x14ac:dyDescent="0.15">
      <c r="A298" s="4">
        <v>296</v>
      </c>
      <c r="B298" s="4">
        <v>4.25</v>
      </c>
      <c r="C298" s="4">
        <f t="shared" si="3"/>
        <v>4.25</v>
      </c>
    </row>
    <row r="299" spans="1:3" x14ac:dyDescent="0.15">
      <c r="A299" s="4">
        <v>297</v>
      </c>
      <c r="B299" s="4">
        <v>4.25</v>
      </c>
      <c r="C299" s="4">
        <f t="shared" si="3"/>
        <v>4.25</v>
      </c>
    </row>
    <row r="300" spans="1:3" x14ac:dyDescent="0.15">
      <c r="A300" s="4">
        <v>298</v>
      </c>
      <c r="B300" s="4">
        <v>4.25</v>
      </c>
      <c r="C300" s="4">
        <f t="shared" si="3"/>
        <v>4.25</v>
      </c>
    </row>
    <row r="301" spans="1:3" x14ac:dyDescent="0.15">
      <c r="A301" s="4">
        <v>299</v>
      </c>
      <c r="B301" s="4">
        <v>4.25</v>
      </c>
      <c r="C301" s="4">
        <f t="shared" si="3"/>
        <v>4.25</v>
      </c>
    </row>
    <row r="302" spans="1:3" x14ac:dyDescent="0.15">
      <c r="A302" s="4">
        <v>300</v>
      </c>
      <c r="B302" s="4">
        <v>4.5</v>
      </c>
      <c r="C302" s="4">
        <f t="shared" si="3"/>
        <v>4.5</v>
      </c>
    </row>
  </sheetData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助教助管岗位申请审批表</vt:lpstr>
      <vt:lpstr>Sheet1</vt:lpstr>
      <vt:lpstr>助教助管岗位申请审批表!Print_Area</vt:lpstr>
    </vt:vector>
  </TitlesOfParts>
  <Company>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wsx</cp:lastModifiedBy>
  <cp:lastPrinted>2019-12-24T03:36:46Z</cp:lastPrinted>
  <dcterms:created xsi:type="dcterms:W3CDTF">2013-12-10T08:30:18Z</dcterms:created>
  <dcterms:modified xsi:type="dcterms:W3CDTF">2024-03-14T02:02:01Z</dcterms:modified>
</cp:coreProperties>
</file>