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ne\Desktop\"/>
    </mc:Choice>
  </mc:AlternateContent>
  <xr:revisionPtr revIDLastSave="0" documentId="13_ncr:1_{C54CD6DA-11D5-4748-AC20-D76E06990CB9}" xr6:coauthVersionLast="46" xr6:coauthVersionMax="46" xr10:uidLastSave="{00000000-0000-0000-0000-000000000000}"/>
  <bookViews>
    <workbookView xWindow="-90" yWindow="-90" windowWidth="19380" windowHeight="10530" xr2:uid="{00000000-000D-0000-FFFF-FFFF00000000}"/>
  </bookViews>
  <sheets>
    <sheet name="符合条件名单" sheetId="8" r:id="rId1"/>
    <sheet name="英语" sheetId="7" r:id="rId2"/>
    <sheet name="思政" sheetId="6" r:id="rId3"/>
    <sheet name="数学、统计学" sheetId="5" r:id="rId4"/>
    <sheet name="会计" sheetId="3" r:id="rId5"/>
    <sheet name="经济、金融" sheetId="4" r:id="rId6"/>
  </sheets>
  <definedNames>
    <definedName name="_xlnm._FilterDatabase" localSheetId="5" hidden="1">'经济、金融'!$F$1:$F$11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4" l="1"/>
  <c r="Q11" i="4" s="1"/>
  <c r="P10" i="4"/>
  <c r="Q10" i="4" s="1"/>
  <c r="P9" i="4"/>
  <c r="Q9" i="4" s="1"/>
  <c r="P8" i="4"/>
  <c r="Q8" i="4" s="1"/>
  <c r="P7" i="4"/>
  <c r="Q7" i="4" s="1"/>
  <c r="P6" i="4"/>
  <c r="Q6" i="4" s="1"/>
  <c r="P5" i="4"/>
  <c r="Q5" i="4" s="1"/>
  <c r="P4" i="4"/>
  <c r="Q4" i="4" s="1"/>
  <c r="P3" i="4"/>
  <c r="Q3" i="4" s="1"/>
  <c r="P2" i="4"/>
  <c r="Q2" i="4" s="1"/>
  <c r="P6" i="3"/>
  <c r="Q6" i="3" s="1"/>
  <c r="P5" i="3"/>
  <c r="Q5" i="3" s="1"/>
  <c r="P4" i="3"/>
  <c r="Q4" i="3" s="1"/>
  <c r="P3" i="3"/>
  <c r="Q3" i="3" s="1"/>
  <c r="P2" i="3"/>
  <c r="Q2" i="3" s="1"/>
  <c r="P8" i="5"/>
  <c r="Q8" i="5" s="1"/>
  <c r="P7" i="5"/>
  <c r="Q7" i="5" s="1"/>
  <c r="P6" i="5"/>
  <c r="Q6" i="5" s="1"/>
  <c r="P5" i="5"/>
  <c r="Q5" i="5" s="1"/>
  <c r="P4" i="5"/>
  <c r="Q4" i="5" s="1"/>
  <c r="P3" i="5"/>
  <c r="Q3" i="5" s="1"/>
  <c r="P2" i="5"/>
  <c r="Q2" i="5" s="1"/>
  <c r="P3" i="6"/>
  <c r="Q3" i="6" s="1"/>
  <c r="P2" i="6"/>
  <c r="Q2" i="6" s="1"/>
  <c r="P3" i="7"/>
  <c r="P4" i="7"/>
  <c r="Q4" i="7" s="1"/>
  <c r="P5" i="7"/>
  <c r="P6" i="7"/>
  <c r="Q6" i="7" s="1"/>
  <c r="P2" i="7"/>
  <c r="Q2" i="7" s="1"/>
  <c r="Q3" i="7"/>
  <c r="Q5" i="7"/>
</calcChain>
</file>

<file path=xl/sharedStrings.xml><?xml version="1.0" encoding="utf-8"?>
<sst xmlns="http://schemas.openxmlformats.org/spreadsheetml/2006/main" count="680" uniqueCount="178">
  <si>
    <t>序号</t>
  </si>
  <si>
    <t>学号</t>
  </si>
  <si>
    <t>姓名</t>
  </si>
  <si>
    <t>文理科</t>
  </si>
  <si>
    <t>专业排名</t>
  </si>
  <si>
    <t>现学院</t>
  </si>
  <si>
    <t>现专业</t>
  </si>
  <si>
    <t>拟转入年级</t>
  </si>
  <si>
    <t>性别</t>
  </si>
  <si>
    <t>联系方式</t>
  </si>
  <si>
    <t>是否有不及格课程</t>
  </si>
  <si>
    <t>是否有处分</t>
  </si>
  <si>
    <t>学科竞赛获奖</t>
  </si>
  <si>
    <t>是</t>
  </si>
  <si>
    <t>专业排名比例</t>
  </si>
  <si>
    <t>打算转入专业</t>
  </si>
  <si>
    <t>陈亢</t>
  </si>
  <si>
    <t>文</t>
  </si>
  <si>
    <t>32/50</t>
  </si>
  <si>
    <t>文理学院</t>
  </si>
  <si>
    <t>英语</t>
  </si>
  <si>
    <t>统计学</t>
  </si>
  <si>
    <t>男</t>
  </si>
  <si>
    <t>否</t>
  </si>
  <si>
    <t>张敏涛</t>
  </si>
  <si>
    <t>18/50</t>
  </si>
  <si>
    <t>俄语</t>
  </si>
  <si>
    <t>周楚雯</t>
  </si>
  <si>
    <t>9/73</t>
  </si>
  <si>
    <t>会计</t>
  </si>
  <si>
    <t>金融</t>
  </si>
  <si>
    <t>女</t>
  </si>
  <si>
    <t>程科宇</t>
  </si>
  <si>
    <t>31/50</t>
  </si>
  <si>
    <t>思想政治教育</t>
  </si>
  <si>
    <t>陈玮伦</t>
  </si>
  <si>
    <t>6/50</t>
  </si>
  <si>
    <t>经济学类</t>
  </si>
  <si>
    <t>史佳雪</t>
  </si>
  <si>
    <t>33/50</t>
  </si>
  <si>
    <t>张盛武</t>
  </si>
  <si>
    <t>15/50</t>
  </si>
  <si>
    <t>李肖莹</t>
  </si>
  <si>
    <t>22/50</t>
  </si>
  <si>
    <t>周雨寒</t>
  </si>
  <si>
    <t>16/50</t>
  </si>
  <si>
    <t>时蒙茹</t>
  </si>
  <si>
    <t>17/50</t>
  </si>
  <si>
    <t>史颖</t>
  </si>
  <si>
    <t>8/50</t>
  </si>
  <si>
    <t>杨子宇</t>
  </si>
  <si>
    <t>30/50</t>
  </si>
  <si>
    <t>吴雅静</t>
  </si>
  <si>
    <t>26/50</t>
  </si>
  <si>
    <t>辛佳奕</t>
  </si>
  <si>
    <t>19/50</t>
  </si>
  <si>
    <t>刘卓雅</t>
  </si>
  <si>
    <t>12/50</t>
  </si>
  <si>
    <t>陈松冉</t>
  </si>
  <si>
    <t>21/50</t>
  </si>
  <si>
    <t>理</t>
  </si>
  <si>
    <t>秦子晗</t>
  </si>
  <si>
    <t>29/50</t>
  </si>
  <si>
    <t>石油学院</t>
  </si>
  <si>
    <t>34/66</t>
  </si>
  <si>
    <t>勘察技术与工程</t>
  </si>
  <si>
    <t>经济</t>
  </si>
  <si>
    <t>冯骁</t>
  </si>
  <si>
    <t>22/66</t>
  </si>
  <si>
    <t>祝杨鑫</t>
  </si>
  <si>
    <t>42/100</t>
  </si>
  <si>
    <t>资源勘察工程</t>
  </si>
  <si>
    <t>柴思敏</t>
  </si>
  <si>
    <t>53/100</t>
  </si>
  <si>
    <t>袁蓓洁</t>
  </si>
  <si>
    <t>50/100</t>
  </si>
  <si>
    <t>廖宇丹</t>
  </si>
  <si>
    <t>22/100</t>
  </si>
  <si>
    <t>宁胜龙</t>
  </si>
  <si>
    <t>75/197</t>
  </si>
  <si>
    <t>工学院</t>
  </si>
  <si>
    <t>机械类</t>
  </si>
  <si>
    <t>数学与应用数学</t>
  </si>
  <si>
    <t>苗两</t>
  </si>
  <si>
    <t>43/197</t>
  </si>
  <si>
    <t>李全晟</t>
  </si>
  <si>
    <t>1/197</t>
  </si>
  <si>
    <t>125/197</t>
  </si>
  <si>
    <t>张梦晗</t>
  </si>
  <si>
    <t>3/63</t>
  </si>
  <si>
    <t>能源化学工程</t>
  </si>
  <si>
    <t>李非非</t>
  </si>
  <si>
    <t>39/197</t>
  </si>
  <si>
    <t>专业排名分数</t>
    <phoneticPr fontId="1" type="noConversion"/>
  </si>
  <si>
    <t>专业排名分数*0.7</t>
    <phoneticPr fontId="1" type="noConversion"/>
  </si>
  <si>
    <t>张旖帆</t>
    <phoneticPr fontId="1" type="noConversion"/>
  </si>
  <si>
    <t>王钰文</t>
    <phoneticPr fontId="1" type="noConversion"/>
  </si>
  <si>
    <r>
      <t>文理学院20</t>
    </r>
    <r>
      <rPr>
        <b/>
        <sz val="22"/>
        <color rgb="FF000000"/>
        <rFont val="宋体"/>
        <family val="3"/>
        <charset val="134"/>
      </rPr>
      <t>21</t>
    </r>
    <r>
      <rPr>
        <b/>
        <sz val="22"/>
        <color rgb="FF000000"/>
        <rFont val="宋体"/>
        <charset val="134"/>
      </rPr>
      <t xml:space="preserve">年申请转入学生名单 </t>
    </r>
    <phoneticPr fontId="1" type="noConversion"/>
  </si>
  <si>
    <t>专业排名比例</t>
    <phoneticPr fontId="1" type="noConversion"/>
  </si>
  <si>
    <t>打算转入专业</t>
    <phoneticPr fontId="1" type="noConversion"/>
  </si>
  <si>
    <t>陈亢</t>
    <phoneticPr fontId="1" type="noConversion"/>
  </si>
  <si>
    <t>文</t>
    <phoneticPr fontId="1" type="noConversion"/>
  </si>
  <si>
    <t>32/50</t>
    <phoneticPr fontId="1" type="noConversion"/>
  </si>
  <si>
    <t>文理学院</t>
    <phoneticPr fontId="1" type="noConversion"/>
  </si>
  <si>
    <t>英语</t>
    <phoneticPr fontId="1" type="noConversion"/>
  </si>
  <si>
    <t>统计学</t>
    <phoneticPr fontId="1" type="noConversion"/>
  </si>
  <si>
    <t>男</t>
    <phoneticPr fontId="1" type="noConversion"/>
  </si>
  <si>
    <t>否</t>
    <phoneticPr fontId="1" type="noConversion"/>
  </si>
  <si>
    <t>张敏涛</t>
    <phoneticPr fontId="1" type="noConversion"/>
  </si>
  <si>
    <t>18/50</t>
    <phoneticPr fontId="1" type="noConversion"/>
  </si>
  <si>
    <t>俄语</t>
    <phoneticPr fontId="1" type="noConversion"/>
  </si>
  <si>
    <t>周楚雯</t>
    <phoneticPr fontId="1" type="noConversion"/>
  </si>
  <si>
    <t>9/73</t>
    <phoneticPr fontId="1" type="noConversion"/>
  </si>
  <si>
    <t>会计</t>
    <phoneticPr fontId="1" type="noConversion"/>
  </si>
  <si>
    <t>金融</t>
    <phoneticPr fontId="1" type="noConversion"/>
  </si>
  <si>
    <t>女</t>
    <phoneticPr fontId="1" type="noConversion"/>
  </si>
  <si>
    <t>程科宇</t>
    <phoneticPr fontId="1" type="noConversion"/>
  </si>
  <si>
    <t>31/50</t>
    <phoneticPr fontId="1" type="noConversion"/>
  </si>
  <si>
    <t>思想政治教育</t>
    <phoneticPr fontId="1" type="noConversion"/>
  </si>
  <si>
    <t>陈玮伦</t>
    <phoneticPr fontId="1" type="noConversion"/>
  </si>
  <si>
    <t>6/50</t>
    <phoneticPr fontId="1" type="noConversion"/>
  </si>
  <si>
    <t>经济学类</t>
    <phoneticPr fontId="1" type="noConversion"/>
  </si>
  <si>
    <t>史佳雪</t>
    <phoneticPr fontId="1" type="noConversion"/>
  </si>
  <si>
    <t>33/50</t>
    <phoneticPr fontId="1" type="noConversion"/>
  </si>
  <si>
    <t>张盛武</t>
    <phoneticPr fontId="1" type="noConversion"/>
  </si>
  <si>
    <t>15/50</t>
    <phoneticPr fontId="1" type="noConversion"/>
  </si>
  <si>
    <t>李肖莹</t>
    <phoneticPr fontId="1" type="noConversion"/>
  </si>
  <si>
    <t>22/50</t>
    <phoneticPr fontId="1" type="noConversion"/>
  </si>
  <si>
    <t>周雨寒</t>
    <phoneticPr fontId="1" type="noConversion"/>
  </si>
  <si>
    <t>16/50</t>
    <phoneticPr fontId="1" type="noConversion"/>
  </si>
  <si>
    <t>时蒙茹</t>
    <phoneticPr fontId="1" type="noConversion"/>
  </si>
  <si>
    <t>17/50</t>
    <phoneticPr fontId="1" type="noConversion"/>
  </si>
  <si>
    <t>史颖</t>
    <phoneticPr fontId="1" type="noConversion"/>
  </si>
  <si>
    <t>8/50</t>
    <phoneticPr fontId="1" type="noConversion"/>
  </si>
  <si>
    <t>杨子宇</t>
    <phoneticPr fontId="1" type="noConversion"/>
  </si>
  <si>
    <t>30/50</t>
    <phoneticPr fontId="1" type="noConversion"/>
  </si>
  <si>
    <t>吴雅静</t>
    <phoneticPr fontId="1" type="noConversion"/>
  </si>
  <si>
    <t>26/50</t>
    <phoneticPr fontId="1" type="noConversion"/>
  </si>
  <si>
    <t>辛佳奕</t>
    <phoneticPr fontId="1" type="noConversion"/>
  </si>
  <si>
    <t>19/50</t>
    <phoneticPr fontId="1" type="noConversion"/>
  </si>
  <si>
    <t>刘卓雅</t>
    <phoneticPr fontId="1" type="noConversion"/>
  </si>
  <si>
    <t>12/50</t>
    <phoneticPr fontId="1" type="noConversion"/>
  </si>
  <si>
    <t>陈松冉</t>
    <phoneticPr fontId="1" type="noConversion"/>
  </si>
  <si>
    <t>21/50</t>
    <phoneticPr fontId="1" type="noConversion"/>
  </si>
  <si>
    <t>秦子晗</t>
    <phoneticPr fontId="1" type="noConversion"/>
  </si>
  <si>
    <t>29/50</t>
    <phoneticPr fontId="1" type="noConversion"/>
  </si>
  <si>
    <t>理</t>
    <phoneticPr fontId="1" type="noConversion"/>
  </si>
  <si>
    <t>34/66</t>
    <phoneticPr fontId="1" type="noConversion"/>
  </si>
  <si>
    <t>石油学院</t>
    <phoneticPr fontId="1" type="noConversion"/>
  </si>
  <si>
    <t>勘察技术与工程</t>
    <phoneticPr fontId="1" type="noConversion"/>
  </si>
  <si>
    <t>经济</t>
    <phoneticPr fontId="1" type="noConversion"/>
  </si>
  <si>
    <t>冯骁</t>
    <phoneticPr fontId="1" type="noConversion"/>
  </si>
  <si>
    <t>22/66</t>
    <phoneticPr fontId="1" type="noConversion"/>
  </si>
  <si>
    <t>祝杨鑫</t>
    <phoneticPr fontId="1" type="noConversion"/>
  </si>
  <si>
    <t>42/100</t>
    <phoneticPr fontId="1" type="noConversion"/>
  </si>
  <si>
    <t>资源勘察工程</t>
    <phoneticPr fontId="1" type="noConversion"/>
  </si>
  <si>
    <t>柴思敏</t>
    <phoneticPr fontId="1" type="noConversion"/>
  </si>
  <si>
    <t>53/100</t>
    <phoneticPr fontId="1" type="noConversion"/>
  </si>
  <si>
    <t>袁蓓洁</t>
    <phoneticPr fontId="1" type="noConversion"/>
  </si>
  <si>
    <t>50/100</t>
    <phoneticPr fontId="1" type="noConversion"/>
  </si>
  <si>
    <t>廖宇丹</t>
    <phoneticPr fontId="1" type="noConversion"/>
  </si>
  <si>
    <t>22/100</t>
    <phoneticPr fontId="1" type="noConversion"/>
  </si>
  <si>
    <t>宁胜龙</t>
    <phoneticPr fontId="1" type="noConversion"/>
  </si>
  <si>
    <t>75/197</t>
    <phoneticPr fontId="1" type="noConversion"/>
  </si>
  <si>
    <t>工学院</t>
    <phoneticPr fontId="1" type="noConversion"/>
  </si>
  <si>
    <t>机械类</t>
    <phoneticPr fontId="1" type="noConversion"/>
  </si>
  <si>
    <t>数学与应用数学</t>
    <phoneticPr fontId="1" type="noConversion"/>
  </si>
  <si>
    <t>苗两</t>
    <phoneticPr fontId="1" type="noConversion"/>
  </si>
  <si>
    <t>43/197</t>
    <phoneticPr fontId="1" type="noConversion"/>
  </si>
  <si>
    <t>李全晟</t>
    <phoneticPr fontId="1" type="noConversion"/>
  </si>
  <si>
    <t>1/197</t>
    <phoneticPr fontId="1" type="noConversion"/>
  </si>
  <si>
    <t>是</t>
    <phoneticPr fontId="1" type="noConversion"/>
  </si>
  <si>
    <t>125/197</t>
    <phoneticPr fontId="1" type="noConversion"/>
  </si>
  <si>
    <t>张梦晗</t>
    <phoneticPr fontId="1" type="noConversion"/>
  </si>
  <si>
    <t>3/63</t>
    <phoneticPr fontId="1" type="noConversion"/>
  </si>
  <si>
    <t>能源化学工程</t>
    <phoneticPr fontId="1" type="noConversion"/>
  </si>
  <si>
    <t>李非非</t>
    <phoneticPr fontId="1" type="noConversion"/>
  </si>
  <si>
    <t>39/197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</si>
</sst>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name val="宋体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22"/>
      <color rgb="FF000000"/>
      <name val="宋体"/>
      <family val="3"/>
      <charset val="134"/>
    </font>
    <font>
      <b/>
      <sz val="22"/>
      <color rgb="FF000000"/>
      <name val="宋体"/>
      <charset val="134"/>
    </font>
    <font>
      <b/>
      <sz val="11"/>
      <color rgb="FF333333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E4A77-9ABC-4E87-A3EC-8186893373B4}">
  <dimension ref="A1:N31"/>
  <sheetViews>
    <sheetView tabSelected="1" topLeftCell="A7" workbookViewId="0">
      <selection activeCell="F16" sqref="F16"/>
    </sheetView>
  </sheetViews>
  <sheetFormatPr defaultRowHeight="13.25" x14ac:dyDescent="0.45"/>
  <cols>
    <col min="2" max="2" width="11.90625" bestFit="1" customWidth="1"/>
    <col min="5" max="5" width="8.54296875" bestFit="1" customWidth="1"/>
    <col min="7" max="7" width="9.6328125" bestFit="1" customWidth="1"/>
    <col min="9" max="9" width="16.453125" bestFit="1" customWidth="1"/>
    <col min="12" max="12" width="19.1796875" bestFit="1" customWidth="1"/>
    <col min="13" max="13" width="12.2265625" bestFit="1" customWidth="1"/>
    <col min="14" max="14" width="14.54296875" bestFit="1" customWidth="1"/>
  </cols>
  <sheetData>
    <row r="1" spans="1:14" ht="27.25" x14ac:dyDescent="0.9">
      <c r="A1" s="6" t="s">
        <v>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6.5" x14ac:dyDescent="0.4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98</v>
      </c>
      <c r="G2" s="8" t="s">
        <v>5</v>
      </c>
      <c r="H2" s="8" t="s">
        <v>6</v>
      </c>
      <c r="I2" s="8" t="s">
        <v>99</v>
      </c>
      <c r="J2" s="8" t="s">
        <v>7</v>
      </c>
      <c r="K2" s="10" t="s">
        <v>8</v>
      </c>
      <c r="L2" s="11" t="s">
        <v>10</v>
      </c>
      <c r="M2" s="11" t="s">
        <v>11</v>
      </c>
      <c r="N2" s="11" t="s">
        <v>12</v>
      </c>
    </row>
    <row r="3" spans="1:14" ht="15" x14ac:dyDescent="0.45">
      <c r="A3" s="12">
        <v>1</v>
      </c>
      <c r="B3" s="12">
        <v>2020016136</v>
      </c>
      <c r="C3" s="12" t="s">
        <v>100</v>
      </c>
      <c r="D3" s="12" t="s">
        <v>101</v>
      </c>
      <c r="E3" s="12" t="s">
        <v>102</v>
      </c>
      <c r="F3" s="13">
        <v>0.64</v>
      </c>
      <c r="G3" s="12" t="s">
        <v>103</v>
      </c>
      <c r="H3" s="12" t="s">
        <v>104</v>
      </c>
      <c r="I3" s="12" t="s">
        <v>105</v>
      </c>
      <c r="J3" s="12">
        <v>21</v>
      </c>
      <c r="K3" s="12" t="s">
        <v>106</v>
      </c>
      <c r="L3" s="12" t="s">
        <v>107</v>
      </c>
      <c r="M3" s="12" t="s">
        <v>107</v>
      </c>
      <c r="N3" s="12" t="s">
        <v>107</v>
      </c>
    </row>
    <row r="4" spans="1:14" ht="15" x14ac:dyDescent="0.45">
      <c r="A4" s="12">
        <v>2</v>
      </c>
      <c r="B4" s="12">
        <v>2020016196</v>
      </c>
      <c r="C4" s="12" t="s">
        <v>108</v>
      </c>
      <c r="D4" s="12" t="s">
        <v>101</v>
      </c>
      <c r="E4" s="12" t="s">
        <v>109</v>
      </c>
      <c r="F4" s="13">
        <v>0.36</v>
      </c>
      <c r="G4" s="12" t="s">
        <v>103</v>
      </c>
      <c r="H4" s="12" t="s">
        <v>110</v>
      </c>
      <c r="I4" s="12" t="s">
        <v>104</v>
      </c>
      <c r="J4" s="12">
        <v>20</v>
      </c>
      <c r="K4" s="12" t="s">
        <v>106</v>
      </c>
      <c r="L4" s="12" t="s">
        <v>107</v>
      </c>
      <c r="M4" s="12" t="s">
        <v>107</v>
      </c>
      <c r="N4" s="12" t="s">
        <v>107</v>
      </c>
    </row>
    <row r="5" spans="1:14" ht="15" x14ac:dyDescent="0.45">
      <c r="A5" s="12">
        <v>3</v>
      </c>
      <c r="B5" s="12">
        <v>2019015884</v>
      </c>
      <c r="C5" s="12" t="s">
        <v>111</v>
      </c>
      <c r="D5" s="12" t="s">
        <v>101</v>
      </c>
      <c r="E5" s="12" t="s">
        <v>112</v>
      </c>
      <c r="F5" s="13">
        <v>0.123</v>
      </c>
      <c r="G5" s="12" t="s">
        <v>103</v>
      </c>
      <c r="H5" s="12" t="s">
        <v>113</v>
      </c>
      <c r="I5" s="12" t="s">
        <v>114</v>
      </c>
      <c r="J5" s="12">
        <v>19</v>
      </c>
      <c r="K5" s="12" t="s">
        <v>115</v>
      </c>
      <c r="L5" s="12" t="s">
        <v>107</v>
      </c>
      <c r="M5" s="12" t="s">
        <v>107</v>
      </c>
      <c r="N5" s="12" t="s">
        <v>13</v>
      </c>
    </row>
    <row r="6" spans="1:14" ht="15" x14ac:dyDescent="0.45">
      <c r="A6" s="12">
        <v>4</v>
      </c>
      <c r="B6" s="12">
        <v>2020016111</v>
      </c>
      <c r="C6" s="12" t="s">
        <v>116</v>
      </c>
      <c r="D6" s="12" t="s">
        <v>101</v>
      </c>
      <c r="E6" s="12" t="s">
        <v>117</v>
      </c>
      <c r="F6" s="13">
        <v>0.62</v>
      </c>
      <c r="G6" s="12" t="s">
        <v>103</v>
      </c>
      <c r="H6" s="12" t="s">
        <v>104</v>
      </c>
      <c r="I6" s="12" t="s">
        <v>118</v>
      </c>
      <c r="J6" s="12">
        <v>21</v>
      </c>
      <c r="K6" s="12" t="s">
        <v>106</v>
      </c>
      <c r="L6" s="12" t="s">
        <v>107</v>
      </c>
      <c r="M6" s="12" t="s">
        <v>107</v>
      </c>
      <c r="N6" s="12" t="s">
        <v>107</v>
      </c>
    </row>
    <row r="7" spans="1:14" ht="15" x14ac:dyDescent="0.45">
      <c r="A7" s="12">
        <v>5</v>
      </c>
      <c r="B7" s="12">
        <v>2020016137</v>
      </c>
      <c r="C7" s="12" t="s">
        <v>119</v>
      </c>
      <c r="D7" s="12" t="s">
        <v>101</v>
      </c>
      <c r="E7" s="12" t="s">
        <v>120</v>
      </c>
      <c r="F7" s="13">
        <v>0.12</v>
      </c>
      <c r="G7" s="12" t="s">
        <v>103</v>
      </c>
      <c r="H7" s="12" t="s">
        <v>104</v>
      </c>
      <c r="I7" s="12" t="s">
        <v>121</v>
      </c>
      <c r="J7" s="12">
        <v>21</v>
      </c>
      <c r="K7" s="12" t="s">
        <v>106</v>
      </c>
      <c r="L7" s="12" t="s">
        <v>107</v>
      </c>
      <c r="M7" s="12" t="s">
        <v>107</v>
      </c>
      <c r="N7" s="12" t="s">
        <v>107</v>
      </c>
    </row>
    <row r="8" spans="1:14" ht="15" x14ac:dyDescent="0.45">
      <c r="A8" s="12">
        <v>6</v>
      </c>
      <c r="B8" s="12">
        <v>2020016154</v>
      </c>
      <c r="C8" s="12" t="s">
        <v>122</v>
      </c>
      <c r="D8" s="12" t="s">
        <v>101</v>
      </c>
      <c r="E8" s="12" t="s">
        <v>123</v>
      </c>
      <c r="F8" s="13">
        <v>0.66</v>
      </c>
      <c r="G8" s="12" t="s">
        <v>103</v>
      </c>
      <c r="H8" s="12" t="s">
        <v>110</v>
      </c>
      <c r="I8" s="12" t="s">
        <v>118</v>
      </c>
      <c r="J8" s="12">
        <v>21</v>
      </c>
      <c r="K8" s="12" t="s">
        <v>115</v>
      </c>
      <c r="L8" s="12" t="s">
        <v>107</v>
      </c>
      <c r="M8" s="12" t="s">
        <v>107</v>
      </c>
      <c r="N8" s="12" t="s">
        <v>107</v>
      </c>
    </row>
    <row r="9" spans="1:14" ht="15" x14ac:dyDescent="0.45">
      <c r="A9" s="12">
        <v>7</v>
      </c>
      <c r="B9" s="12">
        <v>2020016197</v>
      </c>
      <c r="C9" s="12" t="s">
        <v>124</v>
      </c>
      <c r="D9" s="12" t="s">
        <v>101</v>
      </c>
      <c r="E9" s="12" t="s">
        <v>125</v>
      </c>
      <c r="F9" s="13">
        <v>0.3</v>
      </c>
      <c r="G9" s="12" t="s">
        <v>103</v>
      </c>
      <c r="H9" s="12" t="s">
        <v>110</v>
      </c>
      <c r="I9" s="12" t="s">
        <v>121</v>
      </c>
      <c r="J9" s="12">
        <v>21</v>
      </c>
      <c r="K9" s="12" t="s">
        <v>106</v>
      </c>
      <c r="L9" s="12" t="s">
        <v>107</v>
      </c>
      <c r="M9" s="12" t="s">
        <v>107</v>
      </c>
      <c r="N9" s="12" t="s">
        <v>107</v>
      </c>
    </row>
    <row r="10" spans="1:14" ht="15" x14ac:dyDescent="0.45">
      <c r="A10" s="12">
        <v>8</v>
      </c>
      <c r="B10" s="12">
        <v>2020016177</v>
      </c>
      <c r="C10" s="12" t="s">
        <v>126</v>
      </c>
      <c r="D10" s="12" t="s">
        <v>101</v>
      </c>
      <c r="E10" s="12" t="s">
        <v>127</v>
      </c>
      <c r="F10" s="13">
        <v>0.44</v>
      </c>
      <c r="G10" s="12" t="s">
        <v>103</v>
      </c>
      <c r="H10" s="12" t="s">
        <v>110</v>
      </c>
      <c r="I10" s="12" t="s">
        <v>104</v>
      </c>
      <c r="J10" s="12">
        <v>20</v>
      </c>
      <c r="K10" s="12" t="s">
        <v>115</v>
      </c>
      <c r="L10" s="12" t="s">
        <v>107</v>
      </c>
      <c r="M10" s="12" t="s">
        <v>107</v>
      </c>
      <c r="N10" s="12" t="s">
        <v>107</v>
      </c>
    </row>
    <row r="11" spans="1:14" ht="15" x14ac:dyDescent="0.45">
      <c r="A11" s="12">
        <v>9</v>
      </c>
      <c r="B11" s="12">
        <v>2020016189</v>
      </c>
      <c r="C11" s="12" t="s">
        <v>128</v>
      </c>
      <c r="D11" s="12" t="s">
        <v>101</v>
      </c>
      <c r="E11" s="12" t="s">
        <v>129</v>
      </c>
      <c r="F11" s="13">
        <v>0.32</v>
      </c>
      <c r="G11" s="12" t="s">
        <v>103</v>
      </c>
      <c r="H11" s="12" t="s">
        <v>110</v>
      </c>
      <c r="I11" s="12" t="s">
        <v>104</v>
      </c>
      <c r="J11" s="12">
        <v>20</v>
      </c>
      <c r="K11" s="12" t="s">
        <v>115</v>
      </c>
      <c r="L11" s="12" t="s">
        <v>107</v>
      </c>
      <c r="M11" s="12" t="s">
        <v>107</v>
      </c>
      <c r="N11" s="12" t="s">
        <v>107</v>
      </c>
    </row>
    <row r="12" spans="1:14" ht="15" x14ac:dyDescent="0.45">
      <c r="A12" s="12">
        <v>10</v>
      </c>
      <c r="B12" s="12">
        <v>2020016182</v>
      </c>
      <c r="C12" s="12" t="s">
        <v>130</v>
      </c>
      <c r="D12" s="12" t="s">
        <v>101</v>
      </c>
      <c r="E12" s="12" t="s">
        <v>131</v>
      </c>
      <c r="F12" s="13">
        <v>0.34</v>
      </c>
      <c r="G12" s="12" t="s">
        <v>103</v>
      </c>
      <c r="H12" s="12" t="s">
        <v>110</v>
      </c>
      <c r="I12" s="12" t="s">
        <v>104</v>
      </c>
      <c r="J12" s="12">
        <v>20</v>
      </c>
      <c r="K12" s="12" t="s">
        <v>115</v>
      </c>
      <c r="L12" s="12" t="s">
        <v>107</v>
      </c>
      <c r="M12" s="12" t="s">
        <v>107</v>
      </c>
      <c r="N12" s="12" t="s">
        <v>107</v>
      </c>
    </row>
    <row r="13" spans="1:14" ht="15" x14ac:dyDescent="0.45">
      <c r="A13" s="12">
        <v>11</v>
      </c>
      <c r="B13" s="12">
        <v>2020016183</v>
      </c>
      <c r="C13" s="12" t="s">
        <v>132</v>
      </c>
      <c r="D13" s="12" t="s">
        <v>101</v>
      </c>
      <c r="E13" s="12" t="s">
        <v>133</v>
      </c>
      <c r="F13" s="13">
        <v>0.16</v>
      </c>
      <c r="G13" s="12" t="s">
        <v>103</v>
      </c>
      <c r="H13" s="12" t="s">
        <v>110</v>
      </c>
      <c r="I13" s="12" t="s">
        <v>121</v>
      </c>
      <c r="J13" s="12">
        <v>21</v>
      </c>
      <c r="K13" s="12" t="s">
        <v>115</v>
      </c>
      <c r="L13" s="12" t="s">
        <v>107</v>
      </c>
      <c r="M13" s="12" t="s">
        <v>107</v>
      </c>
      <c r="N13" s="12" t="s">
        <v>107</v>
      </c>
    </row>
    <row r="14" spans="1:14" ht="15" x14ac:dyDescent="0.45">
      <c r="A14" s="12">
        <v>12</v>
      </c>
      <c r="B14" s="12">
        <v>2020016187</v>
      </c>
      <c r="C14" s="12" t="s">
        <v>134</v>
      </c>
      <c r="D14" s="12" t="s">
        <v>101</v>
      </c>
      <c r="E14" s="12" t="s">
        <v>135</v>
      </c>
      <c r="F14" s="13">
        <v>0.6</v>
      </c>
      <c r="G14" s="12" t="s">
        <v>103</v>
      </c>
      <c r="H14" s="12" t="s">
        <v>110</v>
      </c>
      <c r="I14" s="12" t="s">
        <v>113</v>
      </c>
      <c r="J14" s="12">
        <v>21</v>
      </c>
      <c r="K14" s="12" t="s">
        <v>115</v>
      </c>
      <c r="L14" s="12" t="s">
        <v>107</v>
      </c>
      <c r="M14" s="12" t="s">
        <v>107</v>
      </c>
      <c r="N14" s="12" t="s">
        <v>107</v>
      </c>
    </row>
    <row r="15" spans="1:14" ht="15" x14ac:dyDescent="0.45">
      <c r="A15" s="12">
        <v>13</v>
      </c>
      <c r="B15" s="12">
        <v>2020016160</v>
      </c>
      <c r="C15" s="12" t="s">
        <v>136</v>
      </c>
      <c r="D15" s="12" t="s">
        <v>101</v>
      </c>
      <c r="E15" s="12" t="s">
        <v>137</v>
      </c>
      <c r="F15" s="13">
        <v>0.52</v>
      </c>
      <c r="G15" s="12" t="s">
        <v>103</v>
      </c>
      <c r="H15" s="12" t="s">
        <v>110</v>
      </c>
      <c r="I15" s="12" t="s">
        <v>104</v>
      </c>
      <c r="J15" s="12">
        <v>21</v>
      </c>
      <c r="K15" s="12" t="s">
        <v>115</v>
      </c>
      <c r="L15" s="12" t="s">
        <v>107</v>
      </c>
      <c r="M15" s="12" t="s">
        <v>107</v>
      </c>
      <c r="N15" s="12" t="s">
        <v>107</v>
      </c>
    </row>
    <row r="16" spans="1:14" ht="15" x14ac:dyDescent="0.45">
      <c r="A16" s="12">
        <v>14</v>
      </c>
      <c r="B16" s="12">
        <v>2020016171</v>
      </c>
      <c r="C16" s="12" t="s">
        <v>138</v>
      </c>
      <c r="D16" s="12" t="s">
        <v>101</v>
      </c>
      <c r="E16" s="12" t="s">
        <v>139</v>
      </c>
      <c r="F16" s="13">
        <v>0.38</v>
      </c>
      <c r="G16" s="12" t="s">
        <v>103</v>
      </c>
      <c r="H16" s="12" t="s">
        <v>110</v>
      </c>
      <c r="I16" s="12" t="s">
        <v>113</v>
      </c>
      <c r="J16" s="12">
        <v>21</v>
      </c>
      <c r="K16" s="12" t="s">
        <v>106</v>
      </c>
      <c r="L16" s="12" t="s">
        <v>107</v>
      </c>
      <c r="M16" s="12" t="s">
        <v>107</v>
      </c>
      <c r="N16" s="12" t="s">
        <v>107</v>
      </c>
    </row>
    <row r="17" spans="1:14" ht="15" x14ac:dyDescent="0.45">
      <c r="A17" s="12">
        <v>15</v>
      </c>
      <c r="B17" s="12">
        <v>2020016153</v>
      </c>
      <c r="C17" s="12" t="s">
        <v>140</v>
      </c>
      <c r="D17" s="12" t="s">
        <v>101</v>
      </c>
      <c r="E17" s="12" t="s">
        <v>141</v>
      </c>
      <c r="F17" s="13">
        <v>0.24</v>
      </c>
      <c r="G17" s="12" t="s">
        <v>103</v>
      </c>
      <c r="H17" s="12" t="s">
        <v>110</v>
      </c>
      <c r="I17" s="12" t="s">
        <v>121</v>
      </c>
      <c r="J17" s="12">
        <v>21</v>
      </c>
      <c r="K17" s="12" t="s">
        <v>115</v>
      </c>
      <c r="L17" s="12" t="s">
        <v>107</v>
      </c>
      <c r="M17" s="12" t="s">
        <v>107</v>
      </c>
      <c r="N17" s="12" t="s">
        <v>107</v>
      </c>
    </row>
    <row r="18" spans="1:14" ht="15" x14ac:dyDescent="0.45">
      <c r="A18" s="12">
        <v>16</v>
      </c>
      <c r="B18" s="12">
        <v>2020016110</v>
      </c>
      <c r="C18" s="12" t="s">
        <v>142</v>
      </c>
      <c r="D18" s="12" t="s">
        <v>101</v>
      </c>
      <c r="E18" s="12" t="s">
        <v>143</v>
      </c>
      <c r="F18" s="13">
        <v>0.42</v>
      </c>
      <c r="G18" s="12" t="s">
        <v>103</v>
      </c>
      <c r="H18" s="12" t="s">
        <v>104</v>
      </c>
      <c r="I18" s="12" t="s">
        <v>113</v>
      </c>
      <c r="J18" s="12">
        <v>21</v>
      </c>
      <c r="K18" s="12" t="s">
        <v>106</v>
      </c>
      <c r="L18" s="12" t="s">
        <v>107</v>
      </c>
      <c r="M18" s="12" t="s">
        <v>107</v>
      </c>
      <c r="N18" s="12" t="s">
        <v>107</v>
      </c>
    </row>
    <row r="19" spans="1:14" ht="15" x14ac:dyDescent="0.45">
      <c r="A19" s="12">
        <v>17</v>
      </c>
      <c r="B19" s="12">
        <v>2020016144</v>
      </c>
      <c r="C19" s="12" t="s">
        <v>144</v>
      </c>
      <c r="D19" s="12" t="s">
        <v>101</v>
      </c>
      <c r="E19" s="12" t="s">
        <v>145</v>
      </c>
      <c r="F19" s="13">
        <v>0.57999999999999996</v>
      </c>
      <c r="G19" s="12" t="s">
        <v>103</v>
      </c>
      <c r="H19" s="12" t="s">
        <v>104</v>
      </c>
      <c r="I19" s="12" t="s">
        <v>113</v>
      </c>
      <c r="J19" s="12">
        <v>20</v>
      </c>
      <c r="K19" s="12" t="s">
        <v>106</v>
      </c>
      <c r="L19" s="12" t="s">
        <v>107</v>
      </c>
      <c r="M19" s="12" t="s">
        <v>107</v>
      </c>
      <c r="N19" s="12" t="s">
        <v>107</v>
      </c>
    </row>
    <row r="20" spans="1:14" ht="15" x14ac:dyDescent="0.45">
      <c r="A20" s="12">
        <v>18</v>
      </c>
      <c r="B20" s="12">
        <v>2020015105</v>
      </c>
      <c r="C20" s="12" t="s">
        <v>95</v>
      </c>
      <c r="D20" s="12" t="s">
        <v>146</v>
      </c>
      <c r="E20" s="12" t="s">
        <v>147</v>
      </c>
      <c r="F20" s="13">
        <v>0.51500000000000001</v>
      </c>
      <c r="G20" s="12" t="s">
        <v>148</v>
      </c>
      <c r="H20" s="12" t="s">
        <v>149</v>
      </c>
      <c r="I20" s="12" t="s">
        <v>150</v>
      </c>
      <c r="J20" s="12">
        <v>20</v>
      </c>
      <c r="K20" s="12" t="s">
        <v>115</v>
      </c>
      <c r="L20" s="12" t="s">
        <v>107</v>
      </c>
      <c r="M20" s="12" t="s">
        <v>107</v>
      </c>
      <c r="N20" s="12" t="s">
        <v>107</v>
      </c>
    </row>
    <row r="21" spans="1:14" ht="15" x14ac:dyDescent="0.45">
      <c r="A21" s="12">
        <v>19</v>
      </c>
      <c r="B21" s="12">
        <v>2020015142</v>
      </c>
      <c r="C21" s="12" t="s">
        <v>151</v>
      </c>
      <c r="D21" s="12" t="s">
        <v>146</v>
      </c>
      <c r="E21" s="12" t="s">
        <v>152</v>
      </c>
      <c r="F21" s="13">
        <v>0.33300000000000002</v>
      </c>
      <c r="G21" s="12" t="s">
        <v>148</v>
      </c>
      <c r="H21" s="12" t="s">
        <v>149</v>
      </c>
      <c r="I21" s="12" t="s">
        <v>105</v>
      </c>
      <c r="J21" s="12">
        <v>20</v>
      </c>
      <c r="K21" s="12" t="s">
        <v>106</v>
      </c>
      <c r="L21" s="12" t="s">
        <v>107</v>
      </c>
      <c r="M21" s="12" t="s">
        <v>107</v>
      </c>
      <c r="N21" s="12" t="s">
        <v>107</v>
      </c>
    </row>
    <row r="22" spans="1:14" ht="15" x14ac:dyDescent="0.45">
      <c r="A22" s="12">
        <v>20</v>
      </c>
      <c r="B22" s="12">
        <v>2020015009</v>
      </c>
      <c r="C22" s="12" t="s">
        <v>153</v>
      </c>
      <c r="D22" s="12" t="s">
        <v>146</v>
      </c>
      <c r="E22" s="12" t="s">
        <v>154</v>
      </c>
      <c r="F22" s="13">
        <v>0.42</v>
      </c>
      <c r="G22" s="12" t="s">
        <v>148</v>
      </c>
      <c r="H22" s="12" t="s">
        <v>155</v>
      </c>
      <c r="I22" s="12" t="s">
        <v>105</v>
      </c>
      <c r="J22" s="12">
        <v>20</v>
      </c>
      <c r="K22" s="12" t="s">
        <v>115</v>
      </c>
      <c r="L22" s="12" t="s">
        <v>107</v>
      </c>
      <c r="M22" s="12" t="s">
        <v>107</v>
      </c>
      <c r="N22" s="12" t="s">
        <v>107</v>
      </c>
    </row>
    <row r="23" spans="1:14" ht="15" x14ac:dyDescent="0.45">
      <c r="A23" s="12">
        <v>21</v>
      </c>
      <c r="B23" s="12">
        <v>2020015068</v>
      </c>
      <c r="C23" s="12" t="s">
        <v>156</v>
      </c>
      <c r="D23" s="12" t="s">
        <v>146</v>
      </c>
      <c r="E23" s="12" t="s">
        <v>157</v>
      </c>
      <c r="F23" s="13">
        <v>0.53</v>
      </c>
      <c r="G23" s="12" t="s">
        <v>148</v>
      </c>
      <c r="H23" s="12" t="s">
        <v>155</v>
      </c>
      <c r="I23" s="12" t="s">
        <v>105</v>
      </c>
      <c r="J23" s="12">
        <v>20</v>
      </c>
      <c r="K23" s="12" t="s">
        <v>115</v>
      </c>
      <c r="L23" s="12" t="s">
        <v>107</v>
      </c>
      <c r="M23" s="12" t="s">
        <v>107</v>
      </c>
      <c r="N23" s="12" t="s">
        <v>107</v>
      </c>
    </row>
    <row r="24" spans="1:14" ht="15" x14ac:dyDescent="0.45">
      <c r="A24" s="12">
        <v>22</v>
      </c>
      <c r="B24" s="12">
        <v>2020015043</v>
      </c>
      <c r="C24" s="12" t="s">
        <v>158</v>
      </c>
      <c r="D24" s="12" t="s">
        <v>146</v>
      </c>
      <c r="E24" s="12" t="s">
        <v>159</v>
      </c>
      <c r="F24" s="13">
        <v>0.5</v>
      </c>
      <c r="G24" s="12" t="s">
        <v>148</v>
      </c>
      <c r="H24" s="12" t="s">
        <v>155</v>
      </c>
      <c r="I24" s="12" t="s">
        <v>113</v>
      </c>
      <c r="J24" s="12">
        <v>20</v>
      </c>
      <c r="K24" s="12" t="s">
        <v>115</v>
      </c>
      <c r="L24" s="12" t="s">
        <v>107</v>
      </c>
      <c r="M24" s="12" t="s">
        <v>107</v>
      </c>
      <c r="N24" s="12" t="s">
        <v>107</v>
      </c>
    </row>
    <row r="25" spans="1:14" ht="15" x14ac:dyDescent="0.45">
      <c r="A25" s="12">
        <v>23</v>
      </c>
      <c r="B25" s="12">
        <v>2020015005</v>
      </c>
      <c r="C25" s="12" t="s">
        <v>160</v>
      </c>
      <c r="D25" s="12" t="s">
        <v>146</v>
      </c>
      <c r="E25" s="12" t="s">
        <v>161</v>
      </c>
      <c r="F25" s="13">
        <v>0.22</v>
      </c>
      <c r="G25" s="12" t="s">
        <v>148</v>
      </c>
      <c r="H25" s="12" t="s">
        <v>155</v>
      </c>
      <c r="I25" s="12" t="s">
        <v>150</v>
      </c>
      <c r="J25" s="12">
        <v>20</v>
      </c>
      <c r="K25" s="12" t="s">
        <v>115</v>
      </c>
      <c r="L25" s="12" t="s">
        <v>107</v>
      </c>
      <c r="M25" s="12" t="s">
        <v>107</v>
      </c>
      <c r="N25" s="12" t="s">
        <v>107</v>
      </c>
    </row>
    <row r="26" spans="1:14" ht="15" x14ac:dyDescent="0.45">
      <c r="A26" s="12">
        <v>24</v>
      </c>
      <c r="B26" s="12">
        <v>2020015786</v>
      </c>
      <c r="C26" s="12" t="s">
        <v>162</v>
      </c>
      <c r="D26" s="12" t="s">
        <v>146</v>
      </c>
      <c r="E26" s="12" t="s">
        <v>163</v>
      </c>
      <c r="F26" s="13">
        <v>0.38100000000000001</v>
      </c>
      <c r="G26" s="12" t="s">
        <v>164</v>
      </c>
      <c r="H26" s="12" t="s">
        <v>165</v>
      </c>
      <c r="I26" s="12" t="s">
        <v>166</v>
      </c>
      <c r="J26" s="12">
        <v>21</v>
      </c>
      <c r="K26" s="12" t="s">
        <v>106</v>
      </c>
      <c r="L26" s="12" t="s">
        <v>107</v>
      </c>
      <c r="M26" s="12" t="s">
        <v>107</v>
      </c>
      <c r="N26" s="12" t="s">
        <v>107</v>
      </c>
    </row>
    <row r="27" spans="1:14" ht="15" x14ac:dyDescent="0.45">
      <c r="A27" s="12">
        <v>25</v>
      </c>
      <c r="B27" s="12">
        <v>2020015820</v>
      </c>
      <c r="C27" s="12" t="s">
        <v>167</v>
      </c>
      <c r="D27" s="12" t="s">
        <v>146</v>
      </c>
      <c r="E27" s="12" t="s">
        <v>168</v>
      </c>
      <c r="F27" s="13">
        <v>0.218</v>
      </c>
      <c r="G27" s="12" t="s">
        <v>164</v>
      </c>
      <c r="H27" s="12" t="s">
        <v>165</v>
      </c>
      <c r="I27" s="12" t="s">
        <v>105</v>
      </c>
      <c r="J27" s="12">
        <v>21</v>
      </c>
      <c r="K27" s="12" t="s">
        <v>106</v>
      </c>
      <c r="L27" s="12" t="s">
        <v>107</v>
      </c>
      <c r="M27" s="12" t="s">
        <v>107</v>
      </c>
      <c r="N27" s="12" t="s">
        <v>107</v>
      </c>
    </row>
    <row r="28" spans="1:14" ht="15" x14ac:dyDescent="0.45">
      <c r="A28" s="12">
        <v>26</v>
      </c>
      <c r="B28" s="12">
        <v>2020015749</v>
      </c>
      <c r="C28" s="12" t="s">
        <v>169</v>
      </c>
      <c r="D28" s="12" t="s">
        <v>146</v>
      </c>
      <c r="E28" s="12" t="s">
        <v>170</v>
      </c>
      <c r="F28" s="13">
        <v>0</v>
      </c>
      <c r="G28" s="12" t="s">
        <v>164</v>
      </c>
      <c r="H28" s="12" t="s">
        <v>165</v>
      </c>
      <c r="I28" s="12" t="s">
        <v>105</v>
      </c>
      <c r="J28" s="12">
        <v>21</v>
      </c>
      <c r="K28" s="12" t="s">
        <v>106</v>
      </c>
      <c r="L28" s="12" t="s">
        <v>107</v>
      </c>
      <c r="M28" s="12" t="s">
        <v>107</v>
      </c>
      <c r="N28" s="12" t="s">
        <v>171</v>
      </c>
    </row>
    <row r="29" spans="1:14" ht="15" x14ac:dyDescent="0.45">
      <c r="A29" s="12">
        <v>27</v>
      </c>
      <c r="B29" s="12">
        <v>2020025757</v>
      </c>
      <c r="C29" s="12" t="s">
        <v>96</v>
      </c>
      <c r="D29" s="12" t="s">
        <v>146</v>
      </c>
      <c r="E29" s="12" t="s">
        <v>172</v>
      </c>
      <c r="F29" s="13">
        <v>0.63500000000000001</v>
      </c>
      <c r="G29" s="12" t="s">
        <v>164</v>
      </c>
      <c r="H29" s="12" t="s">
        <v>165</v>
      </c>
      <c r="I29" s="12" t="s">
        <v>121</v>
      </c>
      <c r="J29" s="12">
        <v>20</v>
      </c>
      <c r="K29" s="12" t="s">
        <v>106</v>
      </c>
      <c r="L29" s="12" t="s">
        <v>107</v>
      </c>
      <c r="M29" s="12" t="s">
        <v>107</v>
      </c>
      <c r="N29" s="12" t="s">
        <v>107</v>
      </c>
    </row>
    <row r="30" spans="1:14" ht="15" x14ac:dyDescent="0.45">
      <c r="A30" s="12">
        <v>28</v>
      </c>
      <c r="B30" s="12">
        <v>2020015574</v>
      </c>
      <c r="C30" s="12" t="s">
        <v>173</v>
      </c>
      <c r="D30" s="12" t="s">
        <v>146</v>
      </c>
      <c r="E30" s="12" t="s">
        <v>174</v>
      </c>
      <c r="F30" s="13">
        <v>4.7E-2</v>
      </c>
      <c r="G30" s="12" t="s">
        <v>164</v>
      </c>
      <c r="H30" s="12" t="s">
        <v>175</v>
      </c>
      <c r="I30" s="12" t="s">
        <v>121</v>
      </c>
      <c r="J30" s="12">
        <v>20</v>
      </c>
      <c r="K30" s="12" t="s">
        <v>115</v>
      </c>
      <c r="L30" s="12" t="s">
        <v>107</v>
      </c>
      <c r="M30" s="12" t="s">
        <v>107</v>
      </c>
      <c r="N30" s="12" t="s">
        <v>107</v>
      </c>
    </row>
    <row r="31" spans="1:14" ht="15" x14ac:dyDescent="0.45">
      <c r="A31" s="12">
        <v>29</v>
      </c>
      <c r="B31" s="12">
        <v>2020015669</v>
      </c>
      <c r="C31" s="12" t="s">
        <v>176</v>
      </c>
      <c r="D31" s="12" t="s">
        <v>146</v>
      </c>
      <c r="E31" s="12" t="s">
        <v>177</v>
      </c>
      <c r="F31" s="13">
        <v>0.19800000000000001</v>
      </c>
      <c r="G31" s="12" t="s">
        <v>164</v>
      </c>
      <c r="H31" s="12" t="s">
        <v>165</v>
      </c>
      <c r="I31" s="12" t="s">
        <v>121</v>
      </c>
      <c r="J31" s="12">
        <v>20</v>
      </c>
      <c r="K31" s="12" t="s">
        <v>115</v>
      </c>
      <c r="L31" s="12" t="s">
        <v>107</v>
      </c>
      <c r="M31" s="12" t="s">
        <v>107</v>
      </c>
      <c r="N31" s="12" t="s">
        <v>107</v>
      </c>
    </row>
  </sheetData>
  <mergeCells count="1">
    <mergeCell ref="A1:N1"/>
  </mergeCells>
  <phoneticPr fontId="1" type="noConversion"/>
  <dataValidations count="1">
    <dataValidation type="list" allowBlank="1" showInputMessage="1" showErrorMessage="1" sqref="L1:N25" xr:uid="{B6E1556C-D326-481F-9885-0AD1CA73F121}">
      <formula1>"是,否"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"/>
  <sheetViews>
    <sheetView workbookViewId="0">
      <selection activeCell="G15" sqref="G15"/>
    </sheetView>
  </sheetViews>
  <sheetFormatPr defaultRowHeight="13.25" x14ac:dyDescent="0.45"/>
  <cols>
    <col min="2" max="2" width="11.6328125" bestFit="1" customWidth="1"/>
    <col min="9" max="9" width="13" bestFit="1" customWidth="1"/>
    <col min="10" max="10" width="11" bestFit="1" customWidth="1"/>
    <col min="12" max="12" width="12.7265625" bestFit="1" customWidth="1"/>
    <col min="13" max="13" width="17.2265625" bestFit="1" customWidth="1"/>
    <col min="14" max="14" width="11" bestFit="1" customWidth="1"/>
    <col min="15" max="16" width="13" bestFit="1" customWidth="1"/>
    <col min="17" max="17" width="17.5" bestFit="1" customWidth="1"/>
  </cols>
  <sheetData>
    <row r="1" spans="1:17" ht="31.25" customHeight="1" x14ac:dyDescent="0.4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14</v>
      </c>
      <c r="G1" s="4" t="s">
        <v>5</v>
      </c>
      <c r="H1" s="4" t="s">
        <v>6</v>
      </c>
      <c r="I1" s="4" t="s">
        <v>15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5" t="s">
        <v>93</v>
      </c>
      <c r="Q1" s="4" t="s">
        <v>94</v>
      </c>
    </row>
    <row r="2" spans="1:17" ht="20" customHeight="1" x14ac:dyDescent="0.45">
      <c r="A2" s="1">
        <v>1</v>
      </c>
      <c r="B2" s="1">
        <v>2020016189</v>
      </c>
      <c r="C2" s="1" t="s">
        <v>44</v>
      </c>
      <c r="D2" s="1" t="s">
        <v>17</v>
      </c>
      <c r="E2" s="1" t="s">
        <v>45</v>
      </c>
      <c r="F2" s="2">
        <v>0.32</v>
      </c>
      <c r="G2" s="1" t="s">
        <v>19</v>
      </c>
      <c r="H2" s="1" t="s">
        <v>26</v>
      </c>
      <c r="I2" s="1" t="s">
        <v>20</v>
      </c>
      <c r="J2" s="1">
        <v>20</v>
      </c>
      <c r="K2" s="1" t="s">
        <v>31</v>
      </c>
      <c r="L2" s="1">
        <v>17623328745</v>
      </c>
      <c r="M2" s="1" t="s">
        <v>23</v>
      </c>
      <c r="N2" s="1" t="s">
        <v>23</v>
      </c>
      <c r="O2" s="1" t="s">
        <v>23</v>
      </c>
      <c r="P2" s="1">
        <f>(1-F2)*100</f>
        <v>68</v>
      </c>
      <c r="Q2" s="1">
        <f>P2*0.7</f>
        <v>47.599999999999994</v>
      </c>
    </row>
    <row r="3" spans="1:17" ht="20" customHeight="1" x14ac:dyDescent="0.45">
      <c r="A3" s="1">
        <v>2</v>
      </c>
      <c r="B3" s="1">
        <v>2020016182</v>
      </c>
      <c r="C3" s="1" t="s">
        <v>46</v>
      </c>
      <c r="D3" s="1" t="s">
        <v>17</v>
      </c>
      <c r="E3" s="1" t="s">
        <v>47</v>
      </c>
      <c r="F3" s="2">
        <v>0.34</v>
      </c>
      <c r="G3" s="1" t="s">
        <v>19</v>
      </c>
      <c r="H3" s="1" t="s">
        <v>26</v>
      </c>
      <c r="I3" s="1" t="s">
        <v>20</v>
      </c>
      <c r="J3" s="1">
        <v>20</v>
      </c>
      <c r="K3" s="1" t="s">
        <v>31</v>
      </c>
      <c r="L3" s="1">
        <v>15698075398</v>
      </c>
      <c r="M3" s="1" t="s">
        <v>23</v>
      </c>
      <c r="N3" s="1" t="s">
        <v>23</v>
      </c>
      <c r="O3" s="1" t="s">
        <v>23</v>
      </c>
      <c r="P3" s="1">
        <f t="shared" ref="P3:P6" si="0">(1-F3)*100</f>
        <v>65.999999999999986</v>
      </c>
      <c r="Q3" s="1">
        <f t="shared" ref="Q3:Q6" si="1">P3*0.7</f>
        <v>46.199999999999989</v>
      </c>
    </row>
    <row r="4" spans="1:17" ht="20" customHeight="1" x14ac:dyDescent="0.45">
      <c r="A4" s="1">
        <v>3</v>
      </c>
      <c r="B4" s="1">
        <v>2020016196</v>
      </c>
      <c r="C4" s="1" t="s">
        <v>24</v>
      </c>
      <c r="D4" s="1" t="s">
        <v>17</v>
      </c>
      <c r="E4" s="1" t="s">
        <v>25</v>
      </c>
      <c r="F4" s="2">
        <v>0.36</v>
      </c>
      <c r="G4" s="1" t="s">
        <v>19</v>
      </c>
      <c r="H4" s="1" t="s">
        <v>26</v>
      </c>
      <c r="I4" s="1" t="s">
        <v>20</v>
      </c>
      <c r="J4" s="1">
        <v>20</v>
      </c>
      <c r="K4" s="1" t="s">
        <v>22</v>
      </c>
      <c r="L4" s="1">
        <v>13176630950</v>
      </c>
      <c r="M4" s="1" t="s">
        <v>23</v>
      </c>
      <c r="N4" s="1" t="s">
        <v>23</v>
      </c>
      <c r="O4" s="1" t="s">
        <v>23</v>
      </c>
      <c r="P4" s="1">
        <f t="shared" si="0"/>
        <v>64</v>
      </c>
      <c r="Q4" s="1">
        <f t="shared" si="1"/>
        <v>44.8</v>
      </c>
    </row>
    <row r="5" spans="1:17" ht="20" customHeight="1" x14ac:dyDescent="0.45">
      <c r="A5" s="1">
        <v>4</v>
      </c>
      <c r="B5" s="1">
        <v>2020016177</v>
      </c>
      <c r="C5" s="1" t="s">
        <v>42</v>
      </c>
      <c r="D5" s="1" t="s">
        <v>17</v>
      </c>
      <c r="E5" s="1" t="s">
        <v>43</v>
      </c>
      <c r="F5" s="2">
        <v>0.44</v>
      </c>
      <c r="G5" s="1" t="s">
        <v>19</v>
      </c>
      <c r="H5" s="1" t="s">
        <v>26</v>
      </c>
      <c r="I5" s="1" t="s">
        <v>20</v>
      </c>
      <c r="J5" s="1">
        <v>20</v>
      </c>
      <c r="K5" s="1" t="s">
        <v>31</v>
      </c>
      <c r="L5" s="1">
        <v>17749015945</v>
      </c>
      <c r="M5" s="1" t="s">
        <v>23</v>
      </c>
      <c r="N5" s="1" t="s">
        <v>23</v>
      </c>
      <c r="O5" s="1" t="s">
        <v>23</v>
      </c>
      <c r="P5" s="1">
        <f t="shared" si="0"/>
        <v>56.000000000000007</v>
      </c>
      <c r="Q5" s="1">
        <f t="shared" si="1"/>
        <v>39.200000000000003</v>
      </c>
    </row>
    <row r="6" spans="1:17" ht="20" customHeight="1" x14ac:dyDescent="0.45">
      <c r="A6" s="1">
        <v>5</v>
      </c>
      <c r="B6" s="1">
        <v>2020016160</v>
      </c>
      <c r="C6" s="1" t="s">
        <v>52</v>
      </c>
      <c r="D6" s="1" t="s">
        <v>17</v>
      </c>
      <c r="E6" s="1" t="s">
        <v>53</v>
      </c>
      <c r="F6" s="2">
        <v>0.52</v>
      </c>
      <c r="G6" s="1" t="s">
        <v>19</v>
      </c>
      <c r="H6" s="1" t="s">
        <v>26</v>
      </c>
      <c r="I6" s="1" t="s">
        <v>20</v>
      </c>
      <c r="J6" s="1">
        <v>21</v>
      </c>
      <c r="K6" s="1" t="s">
        <v>31</v>
      </c>
      <c r="L6" s="1">
        <v>15225608755</v>
      </c>
      <c r="M6" s="1" t="s">
        <v>23</v>
      </c>
      <c r="N6" s="1" t="s">
        <v>23</v>
      </c>
      <c r="O6" s="1" t="s">
        <v>23</v>
      </c>
      <c r="P6" s="1">
        <f t="shared" si="0"/>
        <v>48</v>
      </c>
      <c r="Q6" s="1">
        <f t="shared" si="1"/>
        <v>33.599999999999994</v>
      </c>
    </row>
  </sheetData>
  <sortState xmlns:xlrd2="http://schemas.microsoft.com/office/spreadsheetml/2017/richdata2" ref="A2:P6">
    <sortCondition ref="F1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"/>
  <sheetViews>
    <sheetView workbookViewId="0">
      <selection sqref="A1:XFD1"/>
    </sheetView>
  </sheetViews>
  <sheetFormatPr defaultRowHeight="13.25" x14ac:dyDescent="0.45"/>
  <cols>
    <col min="2" max="2" width="11.6328125" bestFit="1" customWidth="1"/>
    <col min="9" max="9" width="13" bestFit="1" customWidth="1"/>
    <col min="10" max="10" width="10.953125" bestFit="1" customWidth="1"/>
    <col min="12" max="12" width="12.7265625" bestFit="1" customWidth="1"/>
    <col min="13" max="13" width="17.2265625" bestFit="1" customWidth="1"/>
    <col min="14" max="14" width="11" bestFit="1" customWidth="1"/>
    <col min="17" max="17" width="17.5" bestFit="1" customWidth="1"/>
  </cols>
  <sheetData>
    <row r="1" spans="1:17" ht="31.25" customHeight="1" x14ac:dyDescent="0.4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14</v>
      </c>
      <c r="G1" s="4" t="s">
        <v>5</v>
      </c>
      <c r="H1" s="4" t="s">
        <v>6</v>
      </c>
      <c r="I1" s="4" t="s">
        <v>15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5" t="s">
        <v>93</v>
      </c>
      <c r="Q1" s="4" t="s">
        <v>94</v>
      </c>
    </row>
    <row r="2" spans="1:17" ht="20" customHeight="1" x14ac:dyDescent="0.45">
      <c r="A2" s="1">
        <v>1</v>
      </c>
      <c r="B2" s="1">
        <v>2020016111</v>
      </c>
      <c r="C2" s="1" t="s">
        <v>32</v>
      </c>
      <c r="D2" s="1" t="s">
        <v>17</v>
      </c>
      <c r="E2" s="1" t="s">
        <v>33</v>
      </c>
      <c r="F2" s="2">
        <v>0.62</v>
      </c>
      <c r="G2" s="1" t="s">
        <v>19</v>
      </c>
      <c r="H2" s="1" t="s">
        <v>20</v>
      </c>
      <c r="I2" s="1" t="s">
        <v>34</v>
      </c>
      <c r="J2" s="1">
        <v>21</v>
      </c>
      <c r="K2" s="1" t="s">
        <v>22</v>
      </c>
      <c r="L2" s="1">
        <v>13617656334</v>
      </c>
      <c r="M2" s="1" t="s">
        <v>23</v>
      </c>
      <c r="N2" s="1" t="s">
        <v>23</v>
      </c>
      <c r="O2" s="1" t="s">
        <v>23</v>
      </c>
      <c r="P2" s="1">
        <f>(1-F2)*100</f>
        <v>38</v>
      </c>
      <c r="Q2" s="1">
        <f>P2*0.7</f>
        <v>26.599999999999998</v>
      </c>
    </row>
    <row r="3" spans="1:17" ht="20" customHeight="1" x14ac:dyDescent="0.45">
      <c r="A3" s="1">
        <v>2</v>
      </c>
      <c r="B3" s="1">
        <v>2020016154</v>
      </c>
      <c r="C3" s="1" t="s">
        <v>38</v>
      </c>
      <c r="D3" s="1" t="s">
        <v>17</v>
      </c>
      <c r="E3" s="1" t="s">
        <v>39</v>
      </c>
      <c r="F3" s="2">
        <v>0.66</v>
      </c>
      <c r="G3" s="1" t="s">
        <v>19</v>
      </c>
      <c r="H3" s="1" t="s">
        <v>26</v>
      </c>
      <c r="I3" s="1" t="s">
        <v>34</v>
      </c>
      <c r="J3" s="1">
        <v>21</v>
      </c>
      <c r="K3" s="1" t="s">
        <v>31</v>
      </c>
      <c r="L3" s="1">
        <v>13253349589</v>
      </c>
      <c r="M3" s="1" t="s">
        <v>23</v>
      </c>
      <c r="N3" s="1" t="s">
        <v>23</v>
      </c>
      <c r="O3" s="1" t="s">
        <v>23</v>
      </c>
      <c r="P3" s="1">
        <f t="shared" ref="P3" si="0">(1-F3)*100</f>
        <v>34</v>
      </c>
      <c r="Q3" s="1">
        <f t="shared" ref="Q3" si="1">P3*0.7</f>
        <v>23.799999999999997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8"/>
  <sheetViews>
    <sheetView workbookViewId="0">
      <selection sqref="A1:XFD1"/>
    </sheetView>
  </sheetViews>
  <sheetFormatPr defaultRowHeight="13.25" x14ac:dyDescent="0.45"/>
  <cols>
    <col min="2" max="2" width="11.6328125" bestFit="1" customWidth="1"/>
    <col min="6" max="6" width="13.04296875" bestFit="1" customWidth="1"/>
    <col min="8" max="9" width="15.1328125" bestFit="1" customWidth="1"/>
    <col min="10" max="10" width="11" bestFit="1" customWidth="1"/>
    <col min="12" max="12" width="12.7265625" bestFit="1" customWidth="1"/>
    <col min="17" max="17" width="17.2265625" bestFit="1" customWidth="1"/>
  </cols>
  <sheetData>
    <row r="1" spans="1:17" ht="31.25" customHeight="1" x14ac:dyDescent="0.4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14</v>
      </c>
      <c r="G1" s="4" t="s">
        <v>5</v>
      </c>
      <c r="H1" s="4" t="s">
        <v>6</v>
      </c>
      <c r="I1" s="4" t="s">
        <v>15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5" t="s">
        <v>93</v>
      </c>
      <c r="Q1" s="4" t="s">
        <v>94</v>
      </c>
    </row>
    <row r="2" spans="1:17" ht="20" customHeight="1" x14ac:dyDescent="0.45">
      <c r="A2" s="1">
        <v>1</v>
      </c>
      <c r="B2" s="1">
        <v>2020015749</v>
      </c>
      <c r="C2" s="1" t="s">
        <v>85</v>
      </c>
      <c r="D2" s="1" t="s">
        <v>60</v>
      </c>
      <c r="E2" s="1" t="s">
        <v>86</v>
      </c>
      <c r="F2" s="2">
        <v>0</v>
      </c>
      <c r="G2" s="1" t="s">
        <v>80</v>
      </c>
      <c r="H2" s="1" t="s">
        <v>81</v>
      </c>
      <c r="I2" s="1" t="s">
        <v>21</v>
      </c>
      <c r="J2" s="1">
        <v>21</v>
      </c>
      <c r="K2" s="1" t="s">
        <v>22</v>
      </c>
      <c r="L2" s="1">
        <v>13176507379</v>
      </c>
      <c r="M2" s="1" t="s">
        <v>23</v>
      </c>
      <c r="N2" s="1" t="s">
        <v>23</v>
      </c>
      <c r="O2" s="1" t="s">
        <v>13</v>
      </c>
      <c r="P2" s="1">
        <f>(1-F2)*100</f>
        <v>100</v>
      </c>
      <c r="Q2" s="1">
        <f>P2*0.7</f>
        <v>70</v>
      </c>
    </row>
    <row r="3" spans="1:17" ht="20" customHeight="1" x14ac:dyDescent="0.45">
      <c r="A3" s="1">
        <v>2</v>
      </c>
      <c r="B3" s="1">
        <v>2020015820</v>
      </c>
      <c r="C3" s="1" t="s">
        <v>83</v>
      </c>
      <c r="D3" s="1" t="s">
        <v>60</v>
      </c>
      <c r="E3" s="1" t="s">
        <v>84</v>
      </c>
      <c r="F3" s="2">
        <v>0.218</v>
      </c>
      <c r="G3" s="1" t="s">
        <v>80</v>
      </c>
      <c r="H3" s="1" t="s">
        <v>81</v>
      </c>
      <c r="I3" s="1" t="s">
        <v>21</v>
      </c>
      <c r="J3" s="1">
        <v>21</v>
      </c>
      <c r="K3" s="1" t="s">
        <v>22</v>
      </c>
      <c r="L3" s="1">
        <v>18635034329</v>
      </c>
      <c r="M3" s="1" t="s">
        <v>23</v>
      </c>
      <c r="N3" s="1" t="s">
        <v>23</v>
      </c>
      <c r="O3" s="1" t="s">
        <v>23</v>
      </c>
      <c r="P3" s="1">
        <f t="shared" ref="P3:P6" si="0">(1-F3)*100</f>
        <v>78.2</v>
      </c>
      <c r="Q3" s="1">
        <f t="shared" ref="Q3:Q8" si="1">P3*0.7</f>
        <v>54.74</v>
      </c>
    </row>
    <row r="4" spans="1:17" ht="20" customHeight="1" x14ac:dyDescent="0.45">
      <c r="A4" s="1">
        <v>3</v>
      </c>
      <c r="B4" s="1">
        <v>2020015142</v>
      </c>
      <c r="C4" s="1" t="s">
        <v>67</v>
      </c>
      <c r="D4" s="1" t="s">
        <v>60</v>
      </c>
      <c r="E4" s="1" t="s">
        <v>68</v>
      </c>
      <c r="F4" s="2">
        <v>0.33300000000000002</v>
      </c>
      <c r="G4" s="1" t="s">
        <v>63</v>
      </c>
      <c r="H4" s="1" t="s">
        <v>65</v>
      </c>
      <c r="I4" s="1" t="s">
        <v>21</v>
      </c>
      <c r="J4" s="1">
        <v>20</v>
      </c>
      <c r="K4" s="1" t="s">
        <v>22</v>
      </c>
      <c r="L4" s="1">
        <v>15694040830</v>
      </c>
      <c r="M4" s="1" t="s">
        <v>23</v>
      </c>
      <c r="N4" s="1" t="s">
        <v>23</v>
      </c>
      <c r="O4" s="1" t="s">
        <v>23</v>
      </c>
      <c r="P4" s="1">
        <f t="shared" si="0"/>
        <v>66.7</v>
      </c>
      <c r="Q4" s="1">
        <f t="shared" si="1"/>
        <v>46.69</v>
      </c>
    </row>
    <row r="5" spans="1:17" ht="20" customHeight="1" x14ac:dyDescent="0.45">
      <c r="A5" s="1">
        <v>4</v>
      </c>
      <c r="B5" s="1">
        <v>2020015786</v>
      </c>
      <c r="C5" s="1" t="s">
        <v>78</v>
      </c>
      <c r="D5" s="1" t="s">
        <v>60</v>
      </c>
      <c r="E5" s="1" t="s">
        <v>79</v>
      </c>
      <c r="F5" s="2">
        <v>0.38100000000000001</v>
      </c>
      <c r="G5" s="1" t="s">
        <v>80</v>
      </c>
      <c r="H5" s="1" t="s">
        <v>81</v>
      </c>
      <c r="I5" s="1" t="s">
        <v>82</v>
      </c>
      <c r="J5" s="1">
        <v>21</v>
      </c>
      <c r="K5" s="1" t="s">
        <v>22</v>
      </c>
      <c r="L5" s="1">
        <v>18977567421</v>
      </c>
      <c r="M5" s="1" t="s">
        <v>23</v>
      </c>
      <c r="N5" s="1" t="s">
        <v>23</v>
      </c>
      <c r="O5" s="1" t="s">
        <v>23</v>
      </c>
      <c r="P5" s="1">
        <f t="shared" si="0"/>
        <v>61.9</v>
      </c>
      <c r="Q5" s="1">
        <f t="shared" si="1"/>
        <v>43.33</v>
      </c>
    </row>
    <row r="6" spans="1:17" ht="20" customHeight="1" x14ac:dyDescent="0.45">
      <c r="A6" s="1">
        <v>5</v>
      </c>
      <c r="B6" s="1">
        <v>2020015009</v>
      </c>
      <c r="C6" s="1" t="s">
        <v>69</v>
      </c>
      <c r="D6" s="1" t="s">
        <v>60</v>
      </c>
      <c r="E6" s="1" t="s">
        <v>70</v>
      </c>
      <c r="F6" s="2">
        <v>0.42</v>
      </c>
      <c r="G6" s="1" t="s">
        <v>63</v>
      </c>
      <c r="H6" s="1" t="s">
        <v>71</v>
      </c>
      <c r="I6" s="1" t="s">
        <v>21</v>
      </c>
      <c r="J6" s="1">
        <v>20</v>
      </c>
      <c r="K6" s="1" t="s">
        <v>31</v>
      </c>
      <c r="L6" s="1">
        <v>13367278721</v>
      </c>
      <c r="M6" s="1" t="s">
        <v>23</v>
      </c>
      <c r="N6" s="1" t="s">
        <v>23</v>
      </c>
      <c r="O6" s="1" t="s">
        <v>23</v>
      </c>
      <c r="P6" s="1">
        <f t="shared" si="0"/>
        <v>58.000000000000007</v>
      </c>
      <c r="Q6" s="1">
        <f t="shared" si="1"/>
        <v>40.6</v>
      </c>
    </row>
    <row r="7" spans="1:17" ht="20" customHeight="1" x14ac:dyDescent="0.45">
      <c r="A7" s="1">
        <v>6</v>
      </c>
      <c r="B7" s="1">
        <v>2020015068</v>
      </c>
      <c r="C7" s="1" t="s">
        <v>72</v>
      </c>
      <c r="D7" s="1" t="s">
        <v>60</v>
      </c>
      <c r="E7" s="1" t="s">
        <v>73</v>
      </c>
      <c r="F7" s="2">
        <v>0.53</v>
      </c>
      <c r="G7" s="1" t="s">
        <v>63</v>
      </c>
      <c r="H7" s="1" t="s">
        <v>71</v>
      </c>
      <c r="I7" s="1" t="s">
        <v>21</v>
      </c>
      <c r="J7" s="1">
        <v>20</v>
      </c>
      <c r="K7" s="1" t="s">
        <v>31</v>
      </c>
      <c r="L7" s="1">
        <v>18209902797</v>
      </c>
      <c r="M7" s="1" t="s">
        <v>23</v>
      </c>
      <c r="N7" s="1" t="s">
        <v>23</v>
      </c>
      <c r="O7" s="1" t="s">
        <v>23</v>
      </c>
      <c r="P7" s="1">
        <f t="shared" ref="P7:P8" si="2">(1-F7)*100</f>
        <v>47</v>
      </c>
      <c r="Q7" s="1">
        <f t="shared" si="1"/>
        <v>32.9</v>
      </c>
    </row>
    <row r="8" spans="1:17" ht="20" customHeight="1" x14ac:dyDescent="0.45">
      <c r="A8" s="1">
        <v>7</v>
      </c>
      <c r="B8" s="1">
        <v>2020016136</v>
      </c>
      <c r="C8" s="1" t="s">
        <v>16</v>
      </c>
      <c r="D8" s="1" t="s">
        <v>17</v>
      </c>
      <c r="E8" s="1" t="s">
        <v>18</v>
      </c>
      <c r="F8" s="2">
        <v>0.64</v>
      </c>
      <c r="G8" s="1" t="s">
        <v>19</v>
      </c>
      <c r="H8" s="1" t="s">
        <v>20</v>
      </c>
      <c r="I8" s="1" t="s">
        <v>21</v>
      </c>
      <c r="J8" s="1">
        <v>21</v>
      </c>
      <c r="K8" s="1" t="s">
        <v>22</v>
      </c>
      <c r="L8" s="1">
        <v>13273956198</v>
      </c>
      <c r="M8" s="1" t="s">
        <v>23</v>
      </c>
      <c r="N8" s="1" t="s">
        <v>23</v>
      </c>
      <c r="O8" s="1" t="s">
        <v>23</v>
      </c>
      <c r="P8" s="1">
        <f t="shared" si="2"/>
        <v>36</v>
      </c>
      <c r="Q8" s="1">
        <f t="shared" si="1"/>
        <v>25.2</v>
      </c>
    </row>
  </sheetData>
  <sortState xmlns:xlrd2="http://schemas.microsoft.com/office/spreadsheetml/2017/richdata2" ref="A2:O8">
    <sortCondition ref="F2"/>
  </sortSt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"/>
  <sheetViews>
    <sheetView topLeftCell="G1" workbookViewId="0">
      <selection activeCell="G1" sqref="A1:XFD1"/>
    </sheetView>
  </sheetViews>
  <sheetFormatPr defaultRowHeight="13.25" x14ac:dyDescent="0.45"/>
  <cols>
    <col min="2" max="2" width="11.6328125" bestFit="1" customWidth="1"/>
    <col min="6" max="6" width="13" bestFit="1" customWidth="1"/>
    <col min="8" max="9" width="13" bestFit="1" customWidth="1"/>
    <col min="10" max="10" width="11" bestFit="1" customWidth="1"/>
    <col min="12" max="12" width="12.7265625" bestFit="1" customWidth="1"/>
    <col min="13" max="13" width="17.2265625" bestFit="1" customWidth="1"/>
    <col min="14" max="14" width="11" bestFit="1" customWidth="1"/>
    <col min="15" max="15" width="13" bestFit="1" customWidth="1"/>
    <col min="17" max="17" width="17.2265625" bestFit="1" customWidth="1"/>
  </cols>
  <sheetData>
    <row r="1" spans="1:17" ht="31.25" customHeight="1" x14ac:dyDescent="0.4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14</v>
      </c>
      <c r="G1" s="4" t="s">
        <v>5</v>
      </c>
      <c r="H1" s="4" t="s">
        <v>6</v>
      </c>
      <c r="I1" s="4" t="s">
        <v>15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5" t="s">
        <v>93</v>
      </c>
      <c r="Q1" s="4" t="s">
        <v>94</v>
      </c>
    </row>
    <row r="2" spans="1:17" ht="20" customHeight="1" x14ac:dyDescent="0.45">
      <c r="A2" s="1">
        <v>1</v>
      </c>
      <c r="B2" s="1">
        <v>2020016171</v>
      </c>
      <c r="C2" s="1" t="s">
        <v>54</v>
      </c>
      <c r="D2" s="1" t="s">
        <v>17</v>
      </c>
      <c r="E2" s="1" t="s">
        <v>55</v>
      </c>
      <c r="F2" s="2">
        <v>0.38</v>
      </c>
      <c r="G2" s="1" t="s">
        <v>19</v>
      </c>
      <c r="H2" s="1" t="s">
        <v>26</v>
      </c>
      <c r="I2" s="1" t="s">
        <v>29</v>
      </c>
      <c r="J2" s="1">
        <v>21</v>
      </c>
      <c r="K2" s="1" t="s">
        <v>22</v>
      </c>
      <c r="L2" s="1">
        <v>15245520230</v>
      </c>
      <c r="M2" s="1" t="s">
        <v>23</v>
      </c>
      <c r="N2" s="1" t="s">
        <v>23</v>
      </c>
      <c r="O2" s="1" t="s">
        <v>23</v>
      </c>
      <c r="P2" s="1">
        <f>(1-F2)*100</f>
        <v>62</v>
      </c>
      <c r="Q2" s="1">
        <f>P2*0.7</f>
        <v>43.4</v>
      </c>
    </row>
    <row r="3" spans="1:17" ht="20" customHeight="1" x14ac:dyDescent="0.45">
      <c r="A3" s="1">
        <v>2</v>
      </c>
      <c r="B3" s="1">
        <v>2020016110</v>
      </c>
      <c r="C3" s="1" t="s">
        <v>58</v>
      </c>
      <c r="D3" s="1" t="s">
        <v>17</v>
      </c>
      <c r="E3" s="1" t="s">
        <v>59</v>
      </c>
      <c r="F3" s="2">
        <v>0.42</v>
      </c>
      <c r="G3" s="1" t="s">
        <v>19</v>
      </c>
      <c r="H3" s="1" t="s">
        <v>20</v>
      </c>
      <c r="I3" s="1" t="s">
        <v>29</v>
      </c>
      <c r="J3" s="1">
        <v>21</v>
      </c>
      <c r="K3" s="1" t="s">
        <v>22</v>
      </c>
      <c r="L3" s="1">
        <v>15670692536</v>
      </c>
      <c r="M3" s="1" t="s">
        <v>23</v>
      </c>
      <c r="N3" s="1" t="s">
        <v>23</v>
      </c>
      <c r="O3" s="1" t="s">
        <v>23</v>
      </c>
      <c r="P3" s="1">
        <f t="shared" ref="P3:P6" si="0">(1-F3)*100</f>
        <v>58.000000000000007</v>
      </c>
      <c r="Q3" s="1">
        <f t="shared" ref="Q3:Q6" si="1">P3*0.7</f>
        <v>40.6</v>
      </c>
    </row>
    <row r="4" spans="1:17" ht="20" customHeight="1" x14ac:dyDescent="0.45">
      <c r="A4" s="1">
        <v>3</v>
      </c>
      <c r="B4" s="1">
        <v>2020015043</v>
      </c>
      <c r="C4" s="1" t="s">
        <v>74</v>
      </c>
      <c r="D4" s="1" t="s">
        <v>60</v>
      </c>
      <c r="E4" s="1" t="s">
        <v>75</v>
      </c>
      <c r="F4" s="2">
        <v>0.5</v>
      </c>
      <c r="G4" s="1" t="s">
        <v>63</v>
      </c>
      <c r="H4" s="1" t="s">
        <v>71</v>
      </c>
      <c r="I4" s="1" t="s">
        <v>29</v>
      </c>
      <c r="J4" s="1">
        <v>20</v>
      </c>
      <c r="K4" s="1" t="s">
        <v>31</v>
      </c>
      <c r="L4" s="1">
        <v>18821800785</v>
      </c>
      <c r="M4" s="1" t="s">
        <v>23</v>
      </c>
      <c r="N4" s="1" t="s">
        <v>23</v>
      </c>
      <c r="O4" s="1" t="s">
        <v>23</v>
      </c>
      <c r="P4" s="1">
        <f t="shared" si="0"/>
        <v>50</v>
      </c>
      <c r="Q4" s="1">
        <f t="shared" si="1"/>
        <v>35</v>
      </c>
    </row>
    <row r="5" spans="1:17" ht="20" customHeight="1" x14ac:dyDescent="0.45">
      <c r="A5" s="1">
        <v>4</v>
      </c>
      <c r="B5" s="1">
        <v>2020016144</v>
      </c>
      <c r="C5" s="1" t="s">
        <v>61</v>
      </c>
      <c r="D5" s="1" t="s">
        <v>17</v>
      </c>
      <c r="E5" s="1" t="s">
        <v>62</v>
      </c>
      <c r="F5" s="2">
        <v>0.57999999999999996</v>
      </c>
      <c r="G5" s="1" t="s">
        <v>19</v>
      </c>
      <c r="H5" s="1" t="s">
        <v>20</v>
      </c>
      <c r="I5" s="1" t="s">
        <v>29</v>
      </c>
      <c r="J5" s="1">
        <v>20</v>
      </c>
      <c r="K5" s="1" t="s">
        <v>22</v>
      </c>
      <c r="L5" s="1">
        <v>19190207901</v>
      </c>
      <c r="M5" s="1" t="s">
        <v>23</v>
      </c>
      <c r="N5" s="1" t="s">
        <v>23</v>
      </c>
      <c r="O5" s="1" t="s">
        <v>23</v>
      </c>
      <c r="P5" s="1">
        <f t="shared" si="0"/>
        <v>42.000000000000007</v>
      </c>
      <c r="Q5" s="1">
        <f t="shared" si="1"/>
        <v>29.400000000000002</v>
      </c>
    </row>
    <row r="6" spans="1:17" ht="20" customHeight="1" x14ac:dyDescent="0.45">
      <c r="A6" s="1">
        <v>5</v>
      </c>
      <c r="B6" s="1">
        <v>2020016187</v>
      </c>
      <c r="C6" s="1" t="s">
        <v>50</v>
      </c>
      <c r="D6" s="1" t="s">
        <v>17</v>
      </c>
      <c r="E6" s="1" t="s">
        <v>51</v>
      </c>
      <c r="F6" s="2">
        <v>0.6</v>
      </c>
      <c r="G6" s="1" t="s">
        <v>19</v>
      </c>
      <c r="H6" s="1" t="s">
        <v>26</v>
      </c>
      <c r="I6" s="1" t="s">
        <v>29</v>
      </c>
      <c r="J6" s="1">
        <v>21</v>
      </c>
      <c r="K6" s="1" t="s">
        <v>31</v>
      </c>
      <c r="L6" s="1">
        <v>18116888832</v>
      </c>
      <c r="M6" s="1" t="s">
        <v>23</v>
      </c>
      <c r="N6" s="1" t="s">
        <v>23</v>
      </c>
      <c r="O6" s="1" t="s">
        <v>23</v>
      </c>
      <c r="P6" s="1">
        <f t="shared" si="0"/>
        <v>40</v>
      </c>
      <c r="Q6" s="1">
        <f t="shared" si="1"/>
        <v>28</v>
      </c>
    </row>
  </sheetData>
  <sortState xmlns:xlrd2="http://schemas.microsoft.com/office/spreadsheetml/2017/richdata2" ref="A2:O6">
    <sortCondition ref="F1"/>
  </sortSt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"/>
  <sheetViews>
    <sheetView workbookViewId="0">
      <selection activeCell="I14" sqref="I14"/>
    </sheetView>
  </sheetViews>
  <sheetFormatPr defaultRowHeight="13.25" x14ac:dyDescent="0.45"/>
  <cols>
    <col min="2" max="2" width="11.6328125" bestFit="1" customWidth="1"/>
    <col min="6" max="6" width="13" bestFit="1" customWidth="1"/>
    <col min="8" max="8" width="15.1328125" bestFit="1" customWidth="1"/>
    <col min="9" max="9" width="13" bestFit="1" customWidth="1"/>
    <col min="10" max="10" width="11" bestFit="1" customWidth="1"/>
    <col min="12" max="12" width="12.7265625" bestFit="1" customWidth="1"/>
    <col min="13" max="13" width="17.2265625" bestFit="1" customWidth="1"/>
    <col min="14" max="14" width="11" bestFit="1" customWidth="1"/>
    <col min="15" max="15" width="13" bestFit="1" customWidth="1"/>
    <col min="17" max="17" width="17.2265625" bestFit="1" customWidth="1"/>
  </cols>
  <sheetData>
    <row r="1" spans="1:17" ht="31.25" customHeight="1" x14ac:dyDescent="0.4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14</v>
      </c>
      <c r="G1" s="4" t="s">
        <v>5</v>
      </c>
      <c r="H1" s="4" t="s">
        <v>6</v>
      </c>
      <c r="I1" s="4" t="s">
        <v>15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5" t="s">
        <v>93</v>
      </c>
      <c r="Q1" s="4" t="s">
        <v>94</v>
      </c>
    </row>
    <row r="2" spans="1:17" ht="20" customHeight="1" x14ac:dyDescent="0.45">
      <c r="A2" s="1">
        <v>1</v>
      </c>
      <c r="B2" s="1">
        <v>2020015574</v>
      </c>
      <c r="C2" s="1" t="s">
        <v>88</v>
      </c>
      <c r="D2" s="1" t="s">
        <v>60</v>
      </c>
      <c r="E2" s="1" t="s">
        <v>89</v>
      </c>
      <c r="F2" s="2">
        <v>4.7E-2</v>
      </c>
      <c r="G2" s="1" t="s">
        <v>80</v>
      </c>
      <c r="H2" s="1" t="s">
        <v>90</v>
      </c>
      <c r="I2" s="1" t="s">
        <v>37</v>
      </c>
      <c r="J2" s="1">
        <v>20</v>
      </c>
      <c r="K2" s="1" t="s">
        <v>31</v>
      </c>
      <c r="L2" s="1">
        <v>18309905032</v>
      </c>
      <c r="M2" s="1" t="s">
        <v>23</v>
      </c>
      <c r="N2" s="1" t="s">
        <v>23</v>
      </c>
      <c r="O2" s="1" t="s">
        <v>23</v>
      </c>
      <c r="P2" s="1">
        <f>(1-F2)*100</f>
        <v>95.3</v>
      </c>
      <c r="Q2" s="1">
        <f>P2*0.7</f>
        <v>66.709999999999994</v>
      </c>
    </row>
    <row r="3" spans="1:17" ht="20" customHeight="1" x14ac:dyDescent="0.45">
      <c r="A3" s="1">
        <v>2</v>
      </c>
      <c r="B3" s="1">
        <v>2020016137</v>
      </c>
      <c r="C3" s="1" t="s">
        <v>35</v>
      </c>
      <c r="D3" s="1" t="s">
        <v>17</v>
      </c>
      <c r="E3" s="1" t="s">
        <v>36</v>
      </c>
      <c r="F3" s="2">
        <v>0.12</v>
      </c>
      <c r="G3" s="1" t="s">
        <v>19</v>
      </c>
      <c r="H3" s="1" t="s">
        <v>20</v>
      </c>
      <c r="I3" s="1" t="s">
        <v>37</v>
      </c>
      <c r="J3" s="1">
        <v>21</v>
      </c>
      <c r="K3" s="1" t="s">
        <v>22</v>
      </c>
      <c r="L3" s="1">
        <v>18782491647</v>
      </c>
      <c r="M3" s="1" t="s">
        <v>23</v>
      </c>
      <c r="N3" s="1" t="s">
        <v>23</v>
      </c>
      <c r="O3" s="1" t="s">
        <v>23</v>
      </c>
      <c r="P3" s="1">
        <f t="shared" ref="P3:P8" si="0">(1-F3)*100</f>
        <v>88</v>
      </c>
      <c r="Q3" s="1">
        <f t="shared" ref="Q3:Q11" si="1">P3*0.7</f>
        <v>61.599999999999994</v>
      </c>
    </row>
    <row r="4" spans="1:17" ht="20" customHeight="1" x14ac:dyDescent="0.45">
      <c r="A4" s="1">
        <v>3</v>
      </c>
      <c r="B4" s="1">
        <v>2019015884</v>
      </c>
      <c r="C4" s="1" t="s">
        <v>27</v>
      </c>
      <c r="D4" s="1" t="s">
        <v>17</v>
      </c>
      <c r="E4" s="1" t="s">
        <v>28</v>
      </c>
      <c r="F4" s="2">
        <v>0.123</v>
      </c>
      <c r="G4" s="1" t="s">
        <v>19</v>
      </c>
      <c r="H4" s="1" t="s">
        <v>29</v>
      </c>
      <c r="I4" s="1" t="s">
        <v>30</v>
      </c>
      <c r="J4" s="1">
        <v>19</v>
      </c>
      <c r="K4" s="1" t="s">
        <v>31</v>
      </c>
      <c r="L4" s="1">
        <v>15277514431</v>
      </c>
      <c r="M4" s="1" t="s">
        <v>23</v>
      </c>
      <c r="N4" s="1" t="s">
        <v>23</v>
      </c>
      <c r="O4" s="1" t="s">
        <v>13</v>
      </c>
      <c r="P4" s="1">
        <f t="shared" si="0"/>
        <v>87.7</v>
      </c>
      <c r="Q4" s="1">
        <f t="shared" si="1"/>
        <v>61.39</v>
      </c>
    </row>
    <row r="5" spans="1:17" ht="20" customHeight="1" x14ac:dyDescent="0.45">
      <c r="A5" s="1">
        <v>4</v>
      </c>
      <c r="B5" s="1">
        <v>2020016183</v>
      </c>
      <c r="C5" s="1" t="s">
        <v>48</v>
      </c>
      <c r="D5" s="1" t="s">
        <v>17</v>
      </c>
      <c r="E5" s="1" t="s">
        <v>49</v>
      </c>
      <c r="F5" s="2">
        <v>0.16</v>
      </c>
      <c r="G5" s="1" t="s">
        <v>19</v>
      </c>
      <c r="H5" s="1" t="s">
        <v>26</v>
      </c>
      <c r="I5" s="1" t="s">
        <v>37</v>
      </c>
      <c r="J5" s="1">
        <v>21</v>
      </c>
      <c r="K5" s="1" t="s">
        <v>31</v>
      </c>
      <c r="L5" s="1">
        <v>13028686503</v>
      </c>
      <c r="M5" s="1" t="s">
        <v>23</v>
      </c>
      <c r="N5" s="1" t="s">
        <v>23</v>
      </c>
      <c r="O5" s="1" t="s">
        <v>23</v>
      </c>
      <c r="P5" s="1">
        <f t="shared" si="0"/>
        <v>84</v>
      </c>
      <c r="Q5" s="1">
        <f t="shared" si="1"/>
        <v>58.8</v>
      </c>
    </row>
    <row r="6" spans="1:17" ht="20" customHeight="1" x14ac:dyDescent="0.45">
      <c r="A6" s="1">
        <v>5</v>
      </c>
      <c r="B6" s="1">
        <v>2020015669</v>
      </c>
      <c r="C6" s="1" t="s">
        <v>91</v>
      </c>
      <c r="D6" s="1" t="s">
        <v>60</v>
      </c>
      <c r="E6" s="1" t="s">
        <v>92</v>
      </c>
      <c r="F6" s="2">
        <v>0.19800000000000001</v>
      </c>
      <c r="G6" s="1" t="s">
        <v>80</v>
      </c>
      <c r="H6" s="1" t="s">
        <v>81</v>
      </c>
      <c r="I6" s="1" t="s">
        <v>37</v>
      </c>
      <c r="J6" s="1">
        <v>20</v>
      </c>
      <c r="K6" s="1" t="s">
        <v>31</v>
      </c>
      <c r="L6" s="1">
        <v>15197700611</v>
      </c>
      <c r="M6" s="1" t="s">
        <v>23</v>
      </c>
      <c r="N6" s="1" t="s">
        <v>23</v>
      </c>
      <c r="O6" s="1" t="s">
        <v>23</v>
      </c>
      <c r="P6" s="1">
        <f t="shared" si="0"/>
        <v>80.2</v>
      </c>
      <c r="Q6" s="1">
        <f t="shared" si="1"/>
        <v>56.14</v>
      </c>
    </row>
    <row r="7" spans="1:17" ht="20" customHeight="1" x14ac:dyDescent="0.45">
      <c r="A7" s="1">
        <v>6</v>
      </c>
      <c r="B7" s="1">
        <v>2020015005</v>
      </c>
      <c r="C7" s="1" t="s">
        <v>76</v>
      </c>
      <c r="D7" s="1" t="s">
        <v>60</v>
      </c>
      <c r="E7" s="1" t="s">
        <v>77</v>
      </c>
      <c r="F7" s="2">
        <v>0.22</v>
      </c>
      <c r="G7" s="1" t="s">
        <v>63</v>
      </c>
      <c r="H7" s="1" t="s">
        <v>71</v>
      </c>
      <c r="I7" s="1" t="s">
        <v>66</v>
      </c>
      <c r="J7" s="1">
        <v>20</v>
      </c>
      <c r="K7" s="1" t="s">
        <v>31</v>
      </c>
      <c r="L7" s="1">
        <v>19802850797</v>
      </c>
      <c r="M7" s="1" t="s">
        <v>23</v>
      </c>
      <c r="N7" s="1" t="s">
        <v>23</v>
      </c>
      <c r="O7" s="1" t="s">
        <v>23</v>
      </c>
      <c r="P7" s="1">
        <f t="shared" si="0"/>
        <v>78</v>
      </c>
      <c r="Q7" s="1">
        <f t="shared" si="1"/>
        <v>54.599999999999994</v>
      </c>
    </row>
    <row r="8" spans="1:17" ht="20" customHeight="1" x14ac:dyDescent="0.45">
      <c r="A8" s="1">
        <v>7</v>
      </c>
      <c r="B8" s="1">
        <v>2020016153</v>
      </c>
      <c r="C8" s="1" t="s">
        <v>56</v>
      </c>
      <c r="D8" s="1" t="s">
        <v>17</v>
      </c>
      <c r="E8" s="1" t="s">
        <v>57</v>
      </c>
      <c r="F8" s="2">
        <v>0.24</v>
      </c>
      <c r="G8" s="1" t="s">
        <v>19</v>
      </c>
      <c r="H8" s="1" t="s">
        <v>26</v>
      </c>
      <c r="I8" s="1" t="s">
        <v>37</v>
      </c>
      <c r="J8" s="1">
        <v>21</v>
      </c>
      <c r="K8" s="1" t="s">
        <v>31</v>
      </c>
      <c r="L8" s="1">
        <v>18008231597</v>
      </c>
      <c r="M8" s="1" t="s">
        <v>23</v>
      </c>
      <c r="N8" s="1" t="s">
        <v>23</v>
      </c>
      <c r="O8" s="1" t="s">
        <v>23</v>
      </c>
      <c r="P8" s="1">
        <f t="shared" si="0"/>
        <v>76</v>
      </c>
      <c r="Q8" s="1">
        <f t="shared" si="1"/>
        <v>53.199999999999996</v>
      </c>
    </row>
    <row r="9" spans="1:17" ht="20" customHeight="1" x14ac:dyDescent="0.45">
      <c r="A9" s="1">
        <v>8</v>
      </c>
      <c r="B9" s="1">
        <v>2020016197</v>
      </c>
      <c r="C9" s="1" t="s">
        <v>40</v>
      </c>
      <c r="D9" s="1" t="s">
        <v>17</v>
      </c>
      <c r="E9" s="1" t="s">
        <v>41</v>
      </c>
      <c r="F9" s="2">
        <v>0.3</v>
      </c>
      <c r="G9" s="1" t="s">
        <v>19</v>
      </c>
      <c r="H9" s="1" t="s">
        <v>26</v>
      </c>
      <c r="I9" s="1" t="s">
        <v>37</v>
      </c>
      <c r="J9" s="1">
        <v>21</v>
      </c>
      <c r="K9" s="1" t="s">
        <v>22</v>
      </c>
      <c r="L9" s="1">
        <v>13966711062</v>
      </c>
      <c r="M9" s="1" t="s">
        <v>23</v>
      </c>
      <c r="N9" s="1" t="s">
        <v>23</v>
      </c>
      <c r="O9" s="1" t="s">
        <v>23</v>
      </c>
      <c r="P9" s="1">
        <f t="shared" ref="P9:P11" si="2">(1-F9)*100</f>
        <v>70</v>
      </c>
      <c r="Q9" s="1">
        <f t="shared" si="1"/>
        <v>49</v>
      </c>
    </row>
    <row r="10" spans="1:17" ht="20" customHeight="1" x14ac:dyDescent="0.45">
      <c r="A10" s="1">
        <v>9</v>
      </c>
      <c r="B10" s="1">
        <v>2020015105</v>
      </c>
      <c r="C10" s="3" t="s">
        <v>95</v>
      </c>
      <c r="D10" s="1" t="s">
        <v>60</v>
      </c>
      <c r="E10" s="1" t="s">
        <v>64</v>
      </c>
      <c r="F10" s="2">
        <v>0.51500000000000001</v>
      </c>
      <c r="G10" s="1" t="s">
        <v>63</v>
      </c>
      <c r="H10" s="1" t="s">
        <v>65</v>
      </c>
      <c r="I10" s="1" t="s">
        <v>66</v>
      </c>
      <c r="J10" s="1">
        <v>20</v>
      </c>
      <c r="K10" s="1" t="s">
        <v>31</v>
      </c>
      <c r="L10" s="1">
        <v>18639767118</v>
      </c>
      <c r="M10" s="1" t="s">
        <v>23</v>
      </c>
      <c r="N10" s="1" t="s">
        <v>23</v>
      </c>
      <c r="O10" s="1" t="s">
        <v>23</v>
      </c>
      <c r="P10" s="1">
        <f t="shared" si="2"/>
        <v>48.5</v>
      </c>
      <c r="Q10" s="1">
        <f t="shared" si="1"/>
        <v>33.949999999999996</v>
      </c>
    </row>
    <row r="11" spans="1:17" ht="20" customHeight="1" x14ac:dyDescent="0.45">
      <c r="A11" s="1">
        <v>10</v>
      </c>
      <c r="B11" s="1">
        <v>2020025757</v>
      </c>
      <c r="C11" s="3" t="s">
        <v>96</v>
      </c>
      <c r="D11" s="1" t="s">
        <v>60</v>
      </c>
      <c r="E11" s="1" t="s">
        <v>87</v>
      </c>
      <c r="F11" s="2">
        <v>0.63500000000000001</v>
      </c>
      <c r="G11" s="1" t="s">
        <v>80</v>
      </c>
      <c r="H11" s="1" t="s">
        <v>81</v>
      </c>
      <c r="I11" s="1" t="s">
        <v>37</v>
      </c>
      <c r="J11" s="1">
        <v>20</v>
      </c>
      <c r="K11" s="1" t="s">
        <v>22</v>
      </c>
      <c r="L11" s="1">
        <v>18111779445</v>
      </c>
      <c r="M11" s="1" t="s">
        <v>23</v>
      </c>
      <c r="N11" s="1" t="s">
        <v>23</v>
      </c>
      <c r="O11" s="1" t="s">
        <v>23</v>
      </c>
      <c r="P11" s="1">
        <f t="shared" si="2"/>
        <v>36.5</v>
      </c>
      <c r="Q11" s="1">
        <f t="shared" si="1"/>
        <v>25.549999999999997</v>
      </c>
    </row>
  </sheetData>
  <autoFilter ref="F1:F11" xr:uid="{00000000-0009-0000-0000-000006000000}"/>
  <sortState xmlns:xlrd2="http://schemas.microsoft.com/office/spreadsheetml/2017/richdata2" ref="A2:O11">
    <sortCondition ref="F1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符合条件名单</vt:lpstr>
      <vt:lpstr>英语</vt:lpstr>
      <vt:lpstr>思政</vt:lpstr>
      <vt:lpstr>数学、统计学</vt:lpstr>
      <vt:lpstr>会计</vt:lpstr>
      <vt:lpstr>经济、金融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ELE-AL00</dc:creator>
  <cp:lastModifiedBy>Shane</cp:lastModifiedBy>
  <dcterms:created xsi:type="dcterms:W3CDTF">2006-09-15T16:00:00Z</dcterms:created>
  <dcterms:modified xsi:type="dcterms:W3CDTF">2021-05-17T13:00:03Z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ICV">
    <vt:lpwstr>a659cc140b4b4b8eab7ac666a121bd4a</vt:lpwstr>
  </property>
</Properties>
</file>