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部门工作及上报材料相关\科研经费业务指南\202606财务更新\"/>
    </mc:Choice>
  </mc:AlternateContent>
  <xr:revisionPtr revIDLastSave="0" documentId="13_ncr:1_{32CCEB24-7F2B-427C-A4DC-DE76111A69F1}" xr6:coauthVersionLast="36" xr6:coauthVersionMax="36" xr10:uidLastSave="{00000000-0000-0000-0000-000000000000}"/>
  <bookViews>
    <workbookView xWindow="0" yWindow="0" windowWidth="27945" windowHeight="12375" tabRatio="729" activeTab="1" xr2:uid="{00000000-000D-0000-FFFF-FFFF00000000}"/>
  </bookViews>
  <sheets>
    <sheet name="横纵向业务流程简图" sheetId="2" r:id="rId1"/>
    <sheet name="科研经费业务指南" sheetId="1" r:id="rId2"/>
    <sheet name="发票税费计算" sheetId="3" r:id="rId3"/>
  </sheets>
  <definedNames>
    <definedName name="_xlnm.Print_Titles" localSheetId="1">科研经费业务指南!$1:$1</definedName>
  </definedNames>
  <calcPr calcId="191029"/>
</workbook>
</file>

<file path=xl/calcChain.xml><?xml version="1.0" encoding="utf-8"?>
<calcChain xmlns="http://schemas.openxmlformats.org/spreadsheetml/2006/main">
  <c r="B7" i="3" l="1"/>
  <c r="B6" i="3"/>
  <c r="B5" i="3"/>
  <c r="B4" i="3"/>
</calcChain>
</file>

<file path=xl/sharedStrings.xml><?xml version="1.0" encoding="utf-8"?>
<sst xmlns="http://schemas.openxmlformats.org/spreadsheetml/2006/main" count="233" uniqueCount="124">
  <si>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</si>
  <si>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</si>
  <si>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</si>
  <si>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</si>
  <si>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</si>
  <si>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</si>
  <si>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</si>
  <si>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</si>
  <si>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</si>
  <si>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</si>
  <si>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</si>
  <si>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</si>
  <si>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</si>
  <si>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family val="3"/>
        <charset val="134"/>
        <scheme val="minor"/>
      </rPr>
      <t>1.科研系统中发票申请操作步骤及因科研系统原因无法申请发票的问题，由科技与信息部负责解释。</t>
    </r>
    <r>
      <rPr>
        <sz val="14"/>
        <color theme="1"/>
        <rFont val="宋体"/>
        <family val="3"/>
        <charset val="134"/>
        <scheme val="minor"/>
      </rPr>
      <t xml:space="preserve">
2.学校可以开具的发票类型、税率、</t>
    </r>
    <r>
      <rPr>
        <sz val="14"/>
        <rFont val="宋体"/>
        <family val="3"/>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</si>
  <si>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family val="3"/>
        <charset val="134"/>
        <scheme val="minor"/>
      </rPr>
      <t>准确填写开票信息：</t>
    </r>
    <r>
      <rPr>
        <sz val="14"/>
        <rFont val="宋体"/>
        <family val="3"/>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</si>
  <si>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t>发票税金垫支要求：</t>
    </r>
    <r>
      <rPr>
        <sz val="14"/>
        <color theme="1"/>
        <rFont val="宋体"/>
        <family val="3"/>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</si>
  <si>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family val="3"/>
        <charset val="134"/>
        <scheme val="minor"/>
      </rPr>
      <t>发票开具：</t>
    </r>
    <r>
      <rPr>
        <sz val="14"/>
        <rFont val="宋体"/>
        <family val="3"/>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</si>
  <si>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</si>
  <si>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发票税金审核：罗宇晴 6633076（J1-1区807）
发票开具：李昕怡 6633073（J1-1区806）</t>
  </si>
  <si>
    <t>线下</t>
  </si>
  <si>
    <r>
      <rPr>
        <b/>
        <sz val="14"/>
        <rFont val="宋体"/>
        <family val="3"/>
        <charset val="134"/>
        <scheme val="minor"/>
      </rPr>
      <t>发票退回重开：</t>
    </r>
    <r>
      <rPr>
        <sz val="14"/>
        <rFont val="宋体"/>
        <family val="3"/>
        <charset val="134"/>
        <scheme val="minor"/>
      </rPr>
      <t>项目负责人登录财务部网站-下载中心（https://www.cupk.edu.cn/cwb/xzzx/），下载填写《增值税发票退票/拒收说明模板》，携带所需材料和修改正确的《预借票据审批表（发票）》至财务部办理。</t>
    </r>
  </si>
  <si>
    <t>李昕怡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</si>
  <si>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</si>
  <si>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</si>
  <si>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</si>
  <si>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</si>
  <si>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</si>
  <si>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</si>
  <si>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</si>
  <si>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</si>
  <si>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</si>
  <si>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</si>
  <si>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</si>
  <si>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</si>
  <si>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</si>
  <si>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</si>
  <si>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</si>
  <si>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</si>
  <si>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</si>
  <si>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</si>
  <si>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</si>
  <si>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</si>
  <si>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</si>
  <si>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</si>
  <si>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</si>
  <si>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</si>
  <si>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</si>
  <si>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</si>
  <si>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</si>
  <si>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</si>
  <si>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</si>
  <si>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</si>
  <si>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</si>
  <si>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1.纵向项目（国家级、省部级、基本科研业务费）：路静 6632085（J1-2区807）
2.纵向项目（市级）：姜倩 6632085（J1-2区807）
3.横向项目：康维蕤 6633085（J1-2区807）</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</si>
  <si>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</si>
  <si>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</si>
  <si>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</si>
  <si>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</si>
  <si>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t>1.横向项目经费卡有效期要求：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经费卡到期后予以冻结，并按照委托方及学校相关要求将结余资金进行处理。
2.纵向项目经费卡有效期要求：科研项目对应的经费卡有效期限与计划任务书（或合同书等）完成期限时间一致。超出经费卡有效期即予以冻结；项目因故延期的，经上级部门批准或根据上级部门批复文件，项目负责人提出书面申请，经学院和科研主管部门审批后，经费卡有效期可相应顺延。</t>
  </si>
  <si>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</si>
  <si>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family val="3"/>
        <charset val="134"/>
        <scheme val="minor"/>
      </rPr>
      <t>学院</t>
    </r>
    <r>
      <rPr>
        <b/>
        <sz val="14"/>
        <color rgb="FF008000"/>
        <rFont val="宋体"/>
        <family val="3"/>
        <charset val="134"/>
        <scheme val="minor"/>
      </rPr>
      <t xml:space="preserve">
科技与信息部</t>
    </r>
  </si>
  <si>
    <t>登录财务平台-报账业务办理-课题组劳酬发放，业务信息选择科研项目绩效。在资料准备环节上传《科研项目绩效发放申请表》后提交，无需向财务部报送纸质材料。</t>
  </si>
  <si>
    <t>1.石油学院石油工程系、计算机系：阎玉洁 6633077（J1-1区805）
2.石油学院地质系：白冰 6633075（J1-1区805）
3.工学院：顾娓僮 6633072（J1-1区805）
4.工商马院：阎玉洁 6633077（J1-1区805）
5.文理学院：顾娓僮 6633072（J1-1区805）</t>
  </si>
  <si>
    <t>项目经费卡超过有效期限（经费卡有效期可在科研系统-科研经费-经费卡中查询）后财务平台将无法查询到该经费卡号。若仅需发放绩效，项目负责人可联系财务部处理，之后及时填写课题组劳酬发放报销单。</t>
  </si>
  <si>
    <t>1.石油学院石油工程系、计算机系：阎玉洁 6633077（J1 1区805）
2.石油学院地质系：白冰 6633075（J1 1区805）
3.工学院：顾娓僮 6633072（J1 1区805）
4.工商马院：阎玉洁 6633077（J1 1区805）
5.文理学院：顾娓僮 6633072（J1 1区805）</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</si>
  <si>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</si>
  <si>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</si>
  <si>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</si>
  <si>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</si>
  <si>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</si>
  <si>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</si>
  <si>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</si>
  <si>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</si>
  <si>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</si>
  <si>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</si>
  <si>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</si>
  <si>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</si>
  <si>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family val="3"/>
        <charset val="134"/>
        <scheme val="minor"/>
      </rPr>
      <t xml:space="preserve">项目负责人
</t>
    </r>
    <r>
      <rPr>
        <b/>
        <sz val="14"/>
        <color rgb="FF008000"/>
        <rFont val="宋体"/>
        <family val="3"/>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</si>
  <si>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</si>
  <si>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</si>
  <si>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</si>
  <si>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t>登录财务部网站-资料下载，填写《关于职务科技成果转化现金奖励的公示模板》与《税务备案表》，交至财务部。</t>
  </si>
  <si>
    <r>
      <rPr>
        <b/>
        <sz val="14"/>
        <rFont val="宋体"/>
        <family val="3"/>
        <charset val="134"/>
        <scheme val="minor"/>
      </rPr>
      <t xml:space="preserve">项目负责人
</t>
    </r>
    <r>
      <rPr>
        <b/>
        <sz val="14"/>
        <color rgb="FF2415E9"/>
        <rFont val="宋体"/>
        <family val="3"/>
        <charset val="134"/>
        <scheme val="minor"/>
      </rPr>
      <t>财务部</t>
    </r>
  </si>
  <si>
    <t>朱亚丽 6633079（J1-1区806）</t>
  </si>
  <si>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</si>
  <si>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</si>
  <si>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</si>
  <si>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</si>
  <si>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</si>
  <si>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</si>
  <si>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</si>
  <si>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</si>
  <si>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r>
      <rPr>
        <b/>
        <sz val="14"/>
        <color theme="1"/>
        <rFont val="宋体"/>
        <family val="3"/>
        <charset val="134"/>
        <scheme val="minor"/>
      </rPr>
      <t xml:space="preserve">
</t>
    </r>
    <r>
      <rPr>
        <b/>
        <sz val="14"/>
        <color rgb="FF2415E9"/>
        <rFont val="宋体"/>
        <family val="3"/>
        <charset val="134"/>
        <scheme val="minor"/>
      </rPr>
      <t>财务部</t>
    </r>
  </si>
  <si>
    <t>对于用章材料内容仅涉及财务业务、需要使用财务部章、财务专用章、财务部负责人签字章的情况，项目负责人登录融合门户-网上服务-财务部，填写《财务部印章使用审批备案表》。</t>
  </si>
  <si>
    <t>1.财务用章审批：
朱亚丽 6633079（J1-1区806）
2.决算等材料审核：
石油学院：朱亚丽 6633079（J1-1区806）
工学院：杜旭 6633072（J1-1区805）
工马学院：周晓荔 6633075（J1-1区805）
文理学院：罗宇晴 6633076（J1-1区807）</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</si>
  <si>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</si>
  <si>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</si>
  <si>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</si>
  <si>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</si>
  <si>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</si>
  <si>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</si>
  <si>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</si>
  <si>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family val="3"/>
        <charset val="134"/>
        <scheme val="minor"/>
      </rPr>
      <t>财务部</t>
    </r>
    <r>
      <rPr>
        <b/>
        <sz val="14"/>
        <rFont val="宋体"/>
        <family val="3"/>
        <charset val="134"/>
        <scheme val="minor"/>
      </rPr>
      <t xml:space="preserve">
</t>
    </r>
    <r>
      <rPr>
        <b/>
        <sz val="14"/>
        <color rgb="FF008000"/>
        <rFont val="宋体"/>
        <family val="3"/>
        <charset val="134"/>
        <scheme val="minor"/>
      </rPr>
      <t>科技与信息部</t>
    </r>
  </si>
  <si>
    <r>
      <rPr>
        <b/>
        <sz val="14"/>
        <color rgb="FF2415E9"/>
        <rFont val="宋体"/>
        <family val="3"/>
        <charset val="134"/>
        <scheme val="minor"/>
      </rPr>
      <t>财务部：</t>
    </r>
    <r>
      <rPr>
        <sz val="14"/>
        <color rgb="FF2415E9"/>
        <rFont val="宋体"/>
        <family val="3"/>
        <charset val="134"/>
        <scheme val="minor"/>
      </rPr>
      <t xml:space="preserve">
罗宇晴 6633076（J1-1区807）
</t>
    </r>
    <r>
      <rPr>
        <b/>
        <sz val="14"/>
        <color rgb="FF008000"/>
        <rFont val="宋体"/>
        <family val="3"/>
        <charset val="134"/>
        <scheme val="minor"/>
      </rPr>
      <t>科技与信息部：</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</si>
  <si>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</si>
  <si>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</si>
  <si>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r>
      <rPr>
        <b/>
        <sz val="14"/>
        <color rgb="FF2415E9"/>
        <rFont val="宋体"/>
        <family val="3"/>
        <charset val="134"/>
        <scheme val="minor"/>
      </rPr>
      <t xml:space="preserve">财务部：
</t>
    </r>
    <r>
      <rPr>
        <sz val="14"/>
        <color rgb="FF2415E9"/>
        <rFont val="宋体"/>
        <family val="3"/>
        <charset val="134"/>
        <scheme val="minor"/>
      </rPr>
      <t xml:space="preserve">1.经费入账、预算信息推送、经费卡延期信息推送等相关问题：罗宇晴 6633076（J1 1区807）
2.发放绩效、奖励等财务报销问题：
（1）石油学院石油工程系、计算机系：阎玉洁 6633077（J1 1区805）
（2）石油学院地质系：白冰 6633075（J1 1区805）
（3）工学院：顾娓僮 6633072（J1 1区805）
（4）工商马院：阎玉洁 6633077（J1 1区805）
（5）文理学院：顾娓僮 6633072（J1 1区805）
</t>
    </r>
    <r>
      <rPr>
        <b/>
        <sz val="14"/>
        <color rgb="FF008000"/>
        <rFont val="宋体"/>
        <family val="3"/>
        <charset val="134"/>
        <scheme val="minor"/>
      </rPr>
      <t>科技与信息部：</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</si>
  <si>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</si>
  <si>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</si>
  <si>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</si>
  <si>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</si>
  <si>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</si>
  <si>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</si>
  <si>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</si>
  <si>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</si>
  <si>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</si>
  <si>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</si>
  <si>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</si>
  <si>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</si>
  <si>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phoneticPr fontId="17" type="noConversion"/>
  </si>
  <si>
    <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6632085（J1-二区807）
2.纵向项目（市级）：姜倩 6632085（J1-二区807）
3.横向项目：康维蕤 6633085（J1-二区807）</t>
    </r>
    <phoneticPr fontId="17" type="noConversion"/>
  </si>
  <si>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</si>
  <si>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phoneticPr fontId="17" type="noConversion"/>
  </si>
  <si>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6632085（J1-2区807）
2.纵向项目（市级）：姜倩 6632085（J1-2区807）
3.横向项目：康维蕤 6633085（J1-2区807）
</t>
    </r>
    <r>
      <rPr>
        <b/>
        <sz val="14"/>
        <color rgb="FF2415E9"/>
        <rFont val="宋体"/>
        <family val="3"/>
        <charset val="134"/>
        <scheme val="minor"/>
      </rPr>
      <t>财务部审核阶段：</t>
    </r>
    <r>
      <rPr>
        <sz val="14"/>
        <color rgb="FF2415E9"/>
        <rFont val="宋体"/>
        <family val="3"/>
        <charset val="134"/>
        <scheme val="minor"/>
      </rPr>
      <t xml:space="preserve">
1.财务用章审批：朱亚丽 6633079（J1-1区806）
2.决算等材料审核：
石油学院：朱亚丽 6633079（J1-1区806）
工学院：杜旭 6633072（J1-1区805）
工马学院：周晓荔 6633075（J1-1区805）
文理学院：罗宇晴 6633076（J1-1区807）</t>
    </r>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</si>
</sst>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宋体"/>
      <charset val="134"/>
      <scheme val="minor"/>
    </font>
    <font>
      <b/>
      <sz val="20"/>
      <color theme="1"/>
      <name val="宋体"/>
      <family val="3"/>
      <charset val="134"/>
      <scheme val="minor"/>
    </font>
    <font>
      <b/>
      <sz val="14"/>
      <color theme="1"/>
      <name val="宋体"/>
      <family val="3"/>
      <charset val="134"/>
      <scheme val="minor"/>
    </font>
    <font>
      <b/>
      <sz val="14"/>
      <color rgb="FFFF0000"/>
      <name val="宋体"/>
      <family val="3"/>
      <charset val="134"/>
      <scheme val="minor"/>
    </font>
    <font>
      <sz val="14"/>
      <color theme="1"/>
      <name val="宋体"/>
      <family val="3"/>
      <charset val="134"/>
      <scheme val="minor"/>
    </font>
    <font>
      <sz val="11"/>
      <color rgb="FFFF0000"/>
      <name val="宋体"/>
      <family val="3"/>
      <charset val="134"/>
      <scheme val="minor"/>
    </font>
    <font>
      <b/>
      <sz val="11"/>
      <color theme="1"/>
      <name val="宋体"/>
      <family val="3"/>
      <charset val="134"/>
      <scheme val="minor"/>
    </font>
    <font>
      <sz val="11"/>
      <color rgb="FF2415E9"/>
      <name val="宋体"/>
      <family val="3"/>
      <charset val="134"/>
      <scheme val="minor"/>
    </font>
    <font>
      <b/>
      <sz val="14"/>
      <name val="宋体"/>
      <family val="3"/>
      <charset val="134"/>
      <scheme val="minor"/>
    </font>
    <font>
      <sz val="14"/>
      <name val="宋体"/>
      <family val="3"/>
      <charset val="134"/>
      <scheme val="minor"/>
    </font>
    <font>
      <sz val="14"/>
      <color rgb="FF2415E9"/>
      <name val="宋体"/>
      <family val="3"/>
      <charset val="134"/>
      <scheme val="minor"/>
    </font>
    <font>
      <b/>
      <sz val="14"/>
      <color rgb="FF2415E9"/>
      <name val="宋体"/>
      <family val="3"/>
      <charset val="134"/>
      <scheme val="minor"/>
    </font>
    <font>
      <sz val="14"/>
      <color rgb="FFFF0000"/>
      <name val="宋体"/>
      <family val="3"/>
      <charset val="134"/>
      <scheme val="minor"/>
    </font>
    <font>
      <b/>
      <sz val="14"/>
      <color rgb="FF008000"/>
      <name val="宋体"/>
      <family val="3"/>
      <charset val="134"/>
      <scheme val="minor"/>
    </font>
    <font>
      <sz val="14"/>
      <color rgb="FF008000"/>
      <name val="宋体"/>
      <family val="3"/>
      <charset val="134"/>
      <scheme val="minor"/>
    </font>
    <font>
      <b/>
      <sz val="14"/>
      <color theme="9" tint="-0.249977111117893"/>
      <name val="宋体"/>
      <family val="3"/>
      <charset val="134"/>
      <scheme val="minor"/>
    </font>
    <font>
      <sz val="14"/>
      <color theme="9" tint="-0.249977111117893"/>
      <name val="宋体"/>
      <family val="3"/>
      <charset val="134"/>
      <scheme val="minor"/>
    </font>
    <font>
      <sz val="9"/>
      <name val="宋体"/>
      <family val="3"/>
      <charset val="134"/>
      <scheme val="minor"/>
    </font>
  </fonts>
  <fills count="5">
    <fill>
      <patternFill patternType="none"/>
    </fill>
    <fill>
      <patternFill patternType="gray125"/>
    </fill>
    <fill>
      <patternFill patternType="solid">
        <fgColor theme="4" tint="0.79976805932798245"/>
        <bgColor indexed="64"/>
      </patternFill>
    </fill>
    <fill>
      <patternFill patternType="solid">
        <fgColor rgb="FFFFFF00"/>
        <bgColor indexed="64"/>
      </patternFill>
    </fill>
    <fill>
      <patternFill patternType="solid">
        <fgColor theme="6" tint="0.79989013336588644"/>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74">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wrapText="1"/>
    </xf>
    <xf numFmtId="0" fontId="2" fillId="0" borderId="3" xfId="0" applyFont="1" applyBorder="1" applyAlignment="1">
      <alignment vertical="center"/>
    </xf>
    <xf numFmtId="0" fontId="2" fillId="3" borderId="3" xfId="0" applyFont="1" applyFill="1" applyBorder="1" applyAlignment="1">
      <alignment vertical="center"/>
    </xf>
    <xf numFmtId="0" fontId="3" fillId="3" borderId="3" xfId="0" applyFont="1" applyFill="1" applyBorder="1" applyAlignment="1">
      <alignment horizontal="center" vertical="center" wrapText="1"/>
    </xf>
    <xf numFmtId="0" fontId="4" fillId="0" borderId="3" xfId="0" applyFont="1" applyBorder="1" applyAlignment="1">
      <alignment vertical="center"/>
    </xf>
    <xf numFmtId="9" fontId="4" fillId="0" borderId="3" xfId="0" applyNumberFormat="1" applyFont="1" applyBorder="1" applyAlignment="1">
      <alignment vertical="center"/>
    </xf>
    <xf numFmtId="0" fontId="4" fillId="0" borderId="3" xfId="0" applyFont="1" applyBorder="1" applyAlignment="1">
      <alignment horizontal="center" vertical="center" wrapText="1"/>
    </xf>
    <xf numFmtId="0" fontId="3" fillId="3" borderId="3" xfId="0" applyFont="1" applyFill="1" applyBorder="1" applyAlignment="1">
      <alignment vertical="center"/>
    </xf>
    <xf numFmtId="0" fontId="0" fillId="0" borderId="0" xfId="0" applyFill="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Alignment="1">
      <alignment horizontal="left" vertical="center" wrapText="1"/>
    </xf>
    <xf numFmtId="0" fontId="2"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left"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0"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8000"/>
      <color rgb="FF241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85" zoomScaleNormal="85" workbookViewId="0">
      <selection activeCell="S17" sqref="S17"/>
    </sheetView>
  </sheetViews>
  <sheetFormatPr defaultColWidth="9" defaultRowHeight="13.5" x14ac:dyDescent="0.15"/>
  <sheetData/>
  <phoneticPr fontId="17"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tabSelected="1" zoomScale="80" zoomScaleNormal="80" zoomScaleSheetLayoutView="70" workbookViewId="0">
      <pane ySplit="1" topLeftCell="A2" activePane="bottomLeft" state="frozen"/>
      <selection pane="bottomLeft" activeCell="H2" sqref="H2:H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65" t="s">
        <v>8</v>
      </c>
      <c r="B2" s="19">
        <v>1</v>
      </c>
      <c r="C2" s="20" t="s">
        <v>9</v>
      </c>
      <c r="D2" s="65" t="s">
        <v>10</v>
      </c>
      <c r="E2" s="60"/>
      <c r="F2" s="53" t="s">
        <v>11</v>
      </c>
      <c r="G2" s="54" t="s">
        <v>12</v>
      </c>
      <c r="H2" s="49" t="s">
        <v>13</v>
      </c>
    </row>
    <row r="3" spans="1:8" s="10" customFormat="1" ht="89.1" customHeight="1" x14ac:dyDescent="0.15">
      <c r="A3" s="65"/>
      <c r="B3" s="19">
        <v>2</v>
      </c>
      <c r="C3" s="22" t="s">
        <v>14</v>
      </c>
      <c r="D3" s="65"/>
      <c r="E3" s="60"/>
      <c r="F3" s="53"/>
      <c r="G3" s="54"/>
      <c r="H3" s="49"/>
    </row>
    <row r="4" spans="1:8" s="10" customFormat="1" ht="111.95" customHeight="1" x14ac:dyDescent="0.15">
      <c r="A4" s="65"/>
      <c r="B4" s="19">
        <v>3</v>
      </c>
      <c r="C4" s="23" t="s">
        <v>15</v>
      </c>
      <c r="D4" s="65"/>
      <c r="E4" s="60"/>
      <c r="F4" s="53"/>
      <c r="G4" s="54"/>
      <c r="H4" s="49"/>
    </row>
    <row r="5" spans="1:8" s="10" customFormat="1" ht="89.1" customHeight="1" x14ac:dyDescent="0.15">
      <c r="A5" s="65"/>
      <c r="B5" s="19">
        <v>4</v>
      </c>
      <c r="C5" s="24" t="s">
        <v>16</v>
      </c>
      <c r="D5" s="25" t="s">
        <v>17</v>
      </c>
      <c r="E5" s="26" t="s">
        <v>18</v>
      </c>
      <c r="F5" s="27" t="s">
        <v>19</v>
      </c>
      <c r="G5" s="54"/>
      <c r="H5" s="47"/>
    </row>
    <row r="6" spans="1:8" s="11" customFormat="1" ht="76.5" customHeight="1" x14ac:dyDescent="0.15">
      <c r="A6" s="69"/>
      <c r="B6" s="29">
        <v>5</v>
      </c>
      <c r="C6" s="24" t="s">
        <v>20</v>
      </c>
      <c r="D6" s="25" t="s">
        <v>17</v>
      </c>
      <c r="E6" s="26" t="s">
        <v>21</v>
      </c>
      <c r="F6" s="27" t="s">
        <v>19</v>
      </c>
      <c r="G6" s="55"/>
      <c r="H6" s="47"/>
    </row>
    <row r="7" spans="1:8" s="11" customFormat="1" ht="98.1" customHeight="1" x14ac:dyDescent="0.15">
      <c r="A7" s="70" t="s">
        <v>22</v>
      </c>
      <c r="B7" s="29">
        <v>1</v>
      </c>
      <c r="C7" s="20" t="s">
        <v>23</v>
      </c>
      <c r="D7" s="30" t="s">
        <v>10</v>
      </c>
      <c r="E7" s="26"/>
      <c r="F7" s="21" t="s">
        <v>11</v>
      </c>
      <c r="G7" s="56" t="s">
        <v>12</v>
      </c>
      <c r="H7" s="51" t="s">
        <v>24</v>
      </c>
    </row>
    <row r="8" spans="1:8" s="11" customFormat="1" ht="59.1" customHeight="1" x14ac:dyDescent="0.15">
      <c r="A8" s="71"/>
      <c r="B8" s="29">
        <v>2</v>
      </c>
      <c r="C8" s="31" t="s">
        <v>25</v>
      </c>
      <c r="D8" s="25" t="s">
        <v>17</v>
      </c>
      <c r="E8" s="26" t="s">
        <v>21</v>
      </c>
      <c r="F8" s="27" t="s">
        <v>19</v>
      </c>
      <c r="G8" s="57"/>
      <c r="H8" s="52"/>
    </row>
    <row r="9" spans="1:8" ht="43.5" customHeight="1" x14ac:dyDescent="0.15">
      <c r="A9" s="64" t="s">
        <v>26</v>
      </c>
      <c r="B9" s="8">
        <v>1</v>
      </c>
      <c r="C9" s="33" t="s">
        <v>27</v>
      </c>
      <c r="D9" s="64" t="s">
        <v>10</v>
      </c>
      <c r="E9" s="61"/>
      <c r="F9" s="58" t="s">
        <v>11</v>
      </c>
      <c r="G9" s="58" t="s">
        <v>28</v>
      </c>
      <c r="H9" s="50" t="s">
        <v>29</v>
      </c>
    </row>
    <row r="10" spans="1:8" ht="67.5" customHeight="1" x14ac:dyDescent="0.15">
      <c r="A10" s="64"/>
      <c r="B10" s="8">
        <v>2</v>
      </c>
      <c r="C10" s="33" t="s">
        <v>30</v>
      </c>
      <c r="D10" s="64"/>
      <c r="E10" s="61"/>
      <c r="F10" s="58"/>
      <c r="G10" s="58"/>
      <c r="H10" s="50"/>
    </row>
    <row r="11" spans="1:8" ht="43.5" customHeight="1" x14ac:dyDescent="0.15">
      <c r="A11" s="64"/>
      <c r="B11" s="8">
        <v>3</v>
      </c>
      <c r="C11" s="33" t="s">
        <v>31</v>
      </c>
      <c r="D11" s="64"/>
      <c r="E11" s="61"/>
      <c r="F11" s="58"/>
      <c r="G11" s="58"/>
      <c r="H11" s="50"/>
    </row>
    <row r="12" spans="1:8" ht="43.5" customHeight="1" x14ac:dyDescent="0.15">
      <c r="A12" s="64"/>
      <c r="B12" s="8">
        <v>4</v>
      </c>
      <c r="C12" s="31" t="s">
        <v>32</v>
      </c>
      <c r="D12" s="25" t="s">
        <v>17</v>
      </c>
      <c r="E12" s="26" t="s">
        <v>33</v>
      </c>
      <c r="F12" s="29" t="s">
        <v>11</v>
      </c>
      <c r="G12" s="58"/>
      <c r="H12" s="50"/>
    </row>
    <row r="13" spans="1:8" ht="66" customHeight="1" x14ac:dyDescent="0.15">
      <c r="A13" s="67" t="s">
        <v>34</v>
      </c>
      <c r="B13" s="29">
        <v>1</v>
      </c>
      <c r="C13" s="33" t="s">
        <v>35</v>
      </c>
      <c r="D13" s="32" t="s">
        <v>10</v>
      </c>
      <c r="E13" s="26"/>
      <c r="F13" s="29" t="s">
        <v>11</v>
      </c>
      <c r="G13" s="58" t="s">
        <v>12</v>
      </c>
      <c r="H13" s="50" t="s">
        <v>36</v>
      </c>
    </row>
    <row r="14" spans="1:8" ht="66" customHeight="1" x14ac:dyDescent="0.15">
      <c r="A14" s="66"/>
      <c r="B14" s="29">
        <v>2</v>
      </c>
      <c r="C14" s="31" t="s">
        <v>37</v>
      </c>
      <c r="D14" s="34" t="s">
        <v>38</v>
      </c>
      <c r="E14" s="35" t="s">
        <v>39</v>
      </c>
      <c r="F14" s="27" t="s">
        <v>19</v>
      </c>
      <c r="G14" s="58"/>
      <c r="H14" s="50"/>
    </row>
    <row r="15" spans="1:8" ht="66" customHeight="1" x14ac:dyDescent="0.15">
      <c r="A15" s="66"/>
      <c r="B15" s="29">
        <v>3</v>
      </c>
      <c r="C15" s="31" t="s">
        <v>40</v>
      </c>
      <c r="D15" s="25" t="s">
        <v>17</v>
      </c>
      <c r="E15" s="26" t="s">
        <v>33</v>
      </c>
      <c r="F15" s="29" t="s">
        <v>11</v>
      </c>
      <c r="G15" s="58"/>
      <c r="H15" s="50"/>
    </row>
    <row r="16" spans="1:8" ht="66" customHeight="1" x14ac:dyDescent="0.15">
      <c r="A16" s="67" t="s">
        <v>41</v>
      </c>
      <c r="B16" s="29">
        <v>1</v>
      </c>
      <c r="C16" s="31" t="s">
        <v>42</v>
      </c>
      <c r="D16" s="30" t="s">
        <v>10</v>
      </c>
      <c r="E16" s="26"/>
      <c r="F16" s="27" t="s">
        <v>19</v>
      </c>
      <c r="G16" s="58" t="s">
        <v>12</v>
      </c>
      <c r="H16" s="50" t="s">
        <v>43</v>
      </c>
    </row>
    <row r="17" spans="1:8" ht="54.95" customHeight="1" x14ac:dyDescent="0.15">
      <c r="A17" s="67"/>
      <c r="B17" s="29">
        <v>2</v>
      </c>
      <c r="C17" s="31" t="s">
        <v>44</v>
      </c>
      <c r="D17" s="34" t="s">
        <v>38</v>
      </c>
      <c r="E17" s="35" t="s">
        <v>39</v>
      </c>
      <c r="F17" s="27" t="s">
        <v>19</v>
      </c>
      <c r="G17" s="58"/>
      <c r="H17" s="50"/>
    </row>
    <row r="18" spans="1:8" ht="54.95" customHeight="1" x14ac:dyDescent="0.15">
      <c r="A18" s="67"/>
      <c r="B18" s="29">
        <v>3</v>
      </c>
      <c r="C18" s="31" t="s">
        <v>45</v>
      </c>
      <c r="D18" s="25" t="s">
        <v>17</v>
      </c>
      <c r="E18" s="26" t="s">
        <v>33</v>
      </c>
      <c r="F18" s="29" t="s">
        <v>11</v>
      </c>
      <c r="G18" s="58"/>
      <c r="H18" s="50"/>
    </row>
    <row r="19" spans="1:8" ht="34.5" customHeight="1" x14ac:dyDescent="0.15">
      <c r="A19" s="67"/>
      <c r="B19" s="29">
        <v>4</v>
      </c>
      <c r="C19" s="31" t="s">
        <v>46</v>
      </c>
      <c r="D19" s="30" t="s">
        <v>10</v>
      </c>
      <c r="E19" s="26"/>
      <c r="F19" s="29" t="s">
        <v>11</v>
      </c>
      <c r="G19" s="58"/>
      <c r="H19" s="50"/>
    </row>
    <row r="20" spans="1:8" ht="34.5" customHeight="1" x14ac:dyDescent="0.15">
      <c r="A20" s="67"/>
      <c r="B20" s="29">
        <v>5</v>
      </c>
      <c r="C20" s="31" t="s">
        <v>47</v>
      </c>
      <c r="D20" s="25" t="s">
        <v>17</v>
      </c>
      <c r="E20" s="26" t="s">
        <v>33</v>
      </c>
      <c r="F20" s="29" t="s">
        <v>11</v>
      </c>
      <c r="G20" s="58"/>
      <c r="H20" s="50"/>
    </row>
    <row r="21" spans="1:8" ht="45" customHeight="1" x14ac:dyDescent="0.15">
      <c r="A21" s="64" t="s">
        <v>48</v>
      </c>
      <c r="B21" s="8">
        <v>1</v>
      </c>
      <c r="C21" s="33" t="s">
        <v>49</v>
      </c>
      <c r="D21" s="32" t="s">
        <v>10</v>
      </c>
      <c r="E21" s="26"/>
      <c r="F21" s="29" t="s">
        <v>11</v>
      </c>
      <c r="G21" s="59" t="s">
        <v>50</v>
      </c>
      <c r="H21" s="50" t="s">
        <v>51</v>
      </c>
    </row>
    <row r="22" spans="1:8" ht="114" customHeight="1" x14ac:dyDescent="0.15">
      <c r="A22" s="64"/>
      <c r="B22" s="8">
        <v>2</v>
      </c>
      <c r="C22" s="33" t="s">
        <v>52</v>
      </c>
      <c r="D22" s="34" t="s">
        <v>38</v>
      </c>
      <c r="E22" s="35" t="s">
        <v>53</v>
      </c>
      <c r="F22" s="29" t="s">
        <v>11</v>
      </c>
      <c r="G22" s="59"/>
      <c r="H22" s="50"/>
    </row>
    <row r="23" spans="1:8" ht="30" customHeight="1" x14ac:dyDescent="0.15">
      <c r="A23" s="64"/>
      <c r="B23" s="8">
        <v>3</v>
      </c>
      <c r="C23" s="31" t="s">
        <v>54</v>
      </c>
      <c r="D23" s="25" t="s">
        <v>17</v>
      </c>
      <c r="E23" s="26" t="s">
        <v>33</v>
      </c>
      <c r="F23" s="29" t="s">
        <v>11</v>
      </c>
      <c r="G23" s="59"/>
      <c r="H23" s="50"/>
    </row>
    <row r="24" spans="1:8" ht="45" customHeight="1" x14ac:dyDescent="0.15">
      <c r="A24" s="64" t="s">
        <v>55</v>
      </c>
      <c r="B24" s="8">
        <v>1</v>
      </c>
      <c r="C24" s="33" t="s">
        <v>56</v>
      </c>
      <c r="D24" s="32" t="s">
        <v>10</v>
      </c>
      <c r="E24" s="26"/>
      <c r="F24" s="29" t="s">
        <v>11</v>
      </c>
      <c r="G24" s="59" t="s">
        <v>57</v>
      </c>
      <c r="H24" s="50" t="s">
        <v>58</v>
      </c>
    </row>
    <row r="25" spans="1:8" ht="243.75" x14ac:dyDescent="0.15">
      <c r="A25" s="64"/>
      <c r="B25" s="8">
        <v>2</v>
      </c>
      <c r="C25" s="33" t="s">
        <v>59</v>
      </c>
      <c r="D25" s="36" t="s">
        <v>60</v>
      </c>
      <c r="E25" s="26" t="s">
        <v>119</v>
      </c>
      <c r="F25" s="29" t="s">
        <v>11</v>
      </c>
      <c r="G25" s="59"/>
      <c r="H25" s="50"/>
    </row>
    <row r="26" spans="1:8" ht="131.25" x14ac:dyDescent="0.15">
      <c r="A26" s="64"/>
      <c r="B26" s="8">
        <v>3</v>
      </c>
      <c r="C26" s="20" t="s">
        <v>61</v>
      </c>
      <c r="D26" s="25" t="s">
        <v>17</v>
      </c>
      <c r="E26" s="26" t="s">
        <v>62</v>
      </c>
      <c r="F26" s="29" t="s">
        <v>11</v>
      </c>
      <c r="G26" s="59"/>
      <c r="H26" s="50"/>
    </row>
    <row r="27" spans="1:8" ht="131.25" x14ac:dyDescent="0.15">
      <c r="A27" s="64"/>
      <c r="B27" s="8">
        <v>4</v>
      </c>
      <c r="C27" s="20" t="s">
        <v>63</v>
      </c>
      <c r="D27" s="25" t="s">
        <v>17</v>
      </c>
      <c r="E27" s="26" t="s">
        <v>64</v>
      </c>
      <c r="F27" s="29" t="s">
        <v>11</v>
      </c>
      <c r="G27" s="59"/>
      <c r="H27" s="50"/>
    </row>
    <row r="28" spans="1:8" ht="33" customHeight="1" x14ac:dyDescent="0.15">
      <c r="A28" s="67" t="s">
        <v>65</v>
      </c>
      <c r="B28" s="29">
        <v>1</v>
      </c>
      <c r="C28" s="31" t="s">
        <v>66</v>
      </c>
      <c r="D28" s="32" t="s">
        <v>10</v>
      </c>
      <c r="E28" s="26"/>
      <c r="F28" s="29" t="s">
        <v>11</v>
      </c>
      <c r="G28" s="59" t="s">
        <v>12</v>
      </c>
      <c r="H28" s="44"/>
    </row>
    <row r="29" spans="1:8" ht="243.75" x14ac:dyDescent="0.15">
      <c r="A29" s="67"/>
      <c r="B29" s="29">
        <v>2</v>
      </c>
      <c r="C29" s="31" t="s">
        <v>67</v>
      </c>
      <c r="D29" s="36" t="s">
        <v>68</v>
      </c>
      <c r="E29" s="37" t="s">
        <v>120</v>
      </c>
      <c r="F29" s="29" t="s">
        <v>11</v>
      </c>
      <c r="G29" s="59"/>
      <c r="H29" s="45"/>
    </row>
    <row r="30" spans="1:8" s="10" customFormat="1" ht="131.25" x14ac:dyDescent="0.15">
      <c r="A30" s="68"/>
      <c r="B30" s="21">
        <v>3</v>
      </c>
      <c r="C30" s="20" t="s">
        <v>69</v>
      </c>
      <c r="D30" s="39" t="s">
        <v>17</v>
      </c>
      <c r="E30" s="26" t="s">
        <v>62</v>
      </c>
      <c r="F30" s="27" t="s">
        <v>19</v>
      </c>
      <c r="G30" s="54"/>
      <c r="H30" s="46"/>
    </row>
    <row r="31" spans="1:8" ht="47.25" customHeight="1" x14ac:dyDescent="0.15">
      <c r="A31" s="64" t="s">
        <v>70</v>
      </c>
      <c r="B31" s="8">
        <v>1</v>
      </c>
      <c r="C31" s="31" t="s">
        <v>71</v>
      </c>
      <c r="D31" s="32" t="s">
        <v>10</v>
      </c>
      <c r="E31" s="26"/>
      <c r="F31" s="29" t="s">
        <v>11</v>
      </c>
      <c r="G31" s="59" t="s">
        <v>12</v>
      </c>
      <c r="H31" s="44"/>
    </row>
    <row r="32" spans="1:8" ht="168.75" x14ac:dyDescent="0.15">
      <c r="A32" s="64"/>
      <c r="B32" s="8">
        <v>2</v>
      </c>
      <c r="C32" s="31" t="s">
        <v>72</v>
      </c>
      <c r="D32" s="36" t="s">
        <v>68</v>
      </c>
      <c r="E32" s="26" t="s">
        <v>121</v>
      </c>
      <c r="F32" s="29" t="s">
        <v>11</v>
      </c>
      <c r="G32" s="59"/>
      <c r="H32" s="45"/>
    </row>
    <row r="33" spans="1:8" ht="131.25" x14ac:dyDescent="0.15">
      <c r="A33" s="64"/>
      <c r="B33" s="8">
        <v>3</v>
      </c>
      <c r="C33" s="20" t="s">
        <v>73</v>
      </c>
      <c r="D33" s="25" t="s">
        <v>17</v>
      </c>
      <c r="E33" s="26" t="s">
        <v>62</v>
      </c>
      <c r="F33" s="27" t="s">
        <v>19</v>
      </c>
      <c r="G33" s="59"/>
      <c r="H33" s="45"/>
    </row>
    <row r="34" spans="1:8" s="10" customFormat="1" ht="131.25" x14ac:dyDescent="0.15">
      <c r="A34" s="65"/>
      <c r="B34" s="19">
        <v>4</v>
      </c>
      <c r="C34" s="20" t="s">
        <v>74</v>
      </c>
      <c r="D34" s="39" t="s">
        <v>17</v>
      </c>
      <c r="E34" s="26" t="s">
        <v>62</v>
      </c>
      <c r="F34" s="29" t="s">
        <v>11</v>
      </c>
      <c r="G34" s="54"/>
      <c r="H34" s="46"/>
    </row>
    <row r="35" spans="1:8" ht="66.75" customHeight="1" x14ac:dyDescent="0.15">
      <c r="A35" s="65" t="s">
        <v>75</v>
      </c>
      <c r="B35" s="19">
        <v>1</v>
      </c>
      <c r="C35" s="31" t="s">
        <v>76</v>
      </c>
      <c r="D35" s="32" t="s">
        <v>77</v>
      </c>
      <c r="E35" s="35" t="s">
        <v>78</v>
      </c>
      <c r="F35" s="27" t="s">
        <v>19</v>
      </c>
      <c r="G35" s="59" t="s">
        <v>12</v>
      </c>
      <c r="H35" s="50" t="s">
        <v>79</v>
      </c>
    </row>
    <row r="36" spans="1:8" ht="49.5" customHeight="1" x14ac:dyDescent="0.15">
      <c r="A36" s="65"/>
      <c r="B36" s="19">
        <v>2</v>
      </c>
      <c r="C36" s="31" t="s">
        <v>80</v>
      </c>
      <c r="D36" s="32" t="s">
        <v>10</v>
      </c>
      <c r="E36" s="26"/>
      <c r="F36" s="29" t="s">
        <v>11</v>
      </c>
      <c r="G36" s="59"/>
      <c r="H36" s="50"/>
    </row>
    <row r="37" spans="1:8" ht="168.75" x14ac:dyDescent="0.15">
      <c r="A37" s="65"/>
      <c r="B37" s="19">
        <v>3</v>
      </c>
      <c r="C37" s="31" t="s">
        <v>72</v>
      </c>
      <c r="D37" s="36" t="s">
        <v>68</v>
      </c>
      <c r="E37" s="26" t="s">
        <v>121</v>
      </c>
      <c r="F37" s="29" t="s">
        <v>11</v>
      </c>
      <c r="G37" s="59"/>
      <c r="H37" s="50"/>
    </row>
    <row r="38" spans="1:8" ht="50.1" customHeight="1" x14ac:dyDescent="0.15">
      <c r="A38" s="65"/>
      <c r="B38" s="19">
        <v>4</v>
      </c>
      <c r="C38" s="20" t="s">
        <v>81</v>
      </c>
      <c r="D38" s="38" t="s">
        <v>82</v>
      </c>
      <c r="E38" s="28" t="s">
        <v>83</v>
      </c>
      <c r="F38" s="27" t="s">
        <v>19</v>
      </c>
      <c r="G38" s="59"/>
      <c r="H38" s="50"/>
    </row>
    <row r="39" spans="1:8" ht="131.25" x14ac:dyDescent="0.15">
      <c r="A39" s="65"/>
      <c r="B39" s="19">
        <v>5</v>
      </c>
      <c r="C39" s="20" t="s">
        <v>122</v>
      </c>
      <c r="D39" s="39" t="s">
        <v>17</v>
      </c>
      <c r="E39" s="26" t="s">
        <v>62</v>
      </c>
      <c r="F39" s="29" t="s">
        <v>11</v>
      </c>
      <c r="G39" s="59"/>
      <c r="H39" s="50"/>
    </row>
    <row r="40" spans="1:8" ht="21.95" customHeight="1" x14ac:dyDescent="0.15">
      <c r="A40" s="64" t="s">
        <v>84</v>
      </c>
      <c r="B40" s="8">
        <v>1</v>
      </c>
      <c r="C40" s="33" t="s">
        <v>85</v>
      </c>
      <c r="D40" s="32" t="s">
        <v>10</v>
      </c>
      <c r="E40" s="26"/>
      <c r="F40" s="29" t="s">
        <v>11</v>
      </c>
      <c r="G40" s="59" t="s">
        <v>12</v>
      </c>
      <c r="H40" s="44"/>
    </row>
    <row r="41" spans="1:8" ht="243.75" x14ac:dyDescent="0.15">
      <c r="A41" s="64"/>
      <c r="B41" s="8">
        <v>2</v>
      </c>
      <c r="C41" s="33" t="s">
        <v>86</v>
      </c>
      <c r="D41" s="36" t="s">
        <v>68</v>
      </c>
      <c r="E41" s="26" t="s">
        <v>119</v>
      </c>
      <c r="F41" s="29" t="s">
        <v>11</v>
      </c>
      <c r="G41" s="59"/>
      <c r="H41" s="45"/>
    </row>
    <row r="42" spans="1:8" ht="49.5" customHeight="1" x14ac:dyDescent="0.15">
      <c r="A42" s="64"/>
      <c r="B42" s="8">
        <v>3</v>
      </c>
      <c r="C42" s="31" t="s">
        <v>87</v>
      </c>
      <c r="D42" s="66" t="s">
        <v>17</v>
      </c>
      <c r="E42" s="62" t="s">
        <v>62</v>
      </c>
      <c r="F42" s="63" t="s">
        <v>19</v>
      </c>
      <c r="G42" s="59"/>
      <c r="H42" s="45"/>
    </row>
    <row r="43" spans="1:8" ht="87.75" customHeight="1" x14ac:dyDescent="0.15">
      <c r="A43" s="64"/>
      <c r="B43" s="8">
        <v>4</v>
      </c>
      <c r="C43" s="31" t="s">
        <v>88</v>
      </c>
      <c r="D43" s="66"/>
      <c r="E43" s="62"/>
      <c r="F43" s="63"/>
      <c r="G43" s="59"/>
      <c r="H43" s="45"/>
    </row>
    <row r="44" spans="1:8" s="10" customFormat="1" ht="69.95" customHeight="1" x14ac:dyDescent="0.15">
      <c r="A44" s="64"/>
      <c r="B44" s="8">
        <v>5</v>
      </c>
      <c r="C44" s="20" t="s">
        <v>89</v>
      </c>
      <c r="D44" s="32" t="s">
        <v>10</v>
      </c>
      <c r="E44" s="26"/>
      <c r="F44" s="29" t="s">
        <v>11</v>
      </c>
      <c r="G44" s="59"/>
      <c r="H44" s="46"/>
    </row>
    <row r="45" spans="1:8" s="10" customFormat="1" ht="408" customHeight="1" x14ac:dyDescent="0.15">
      <c r="A45" s="65" t="s">
        <v>90</v>
      </c>
      <c r="B45" s="19">
        <v>1</v>
      </c>
      <c r="C45" s="20" t="s">
        <v>91</v>
      </c>
      <c r="D45" s="40" t="s">
        <v>92</v>
      </c>
      <c r="E45" s="41" t="s">
        <v>123</v>
      </c>
      <c r="F45" s="53" t="s">
        <v>11</v>
      </c>
      <c r="G45" s="54" t="s">
        <v>12</v>
      </c>
      <c r="H45" s="47"/>
    </row>
    <row r="46" spans="1:8" s="10" customFormat="1" ht="159.94999999999999" customHeight="1" x14ac:dyDescent="0.15">
      <c r="A46" s="65"/>
      <c r="B46" s="19">
        <v>2</v>
      </c>
      <c r="C46" s="20" t="s">
        <v>93</v>
      </c>
      <c r="D46" s="39" t="s">
        <v>17</v>
      </c>
      <c r="E46" s="41" t="s">
        <v>94</v>
      </c>
      <c r="F46" s="53"/>
      <c r="G46" s="54"/>
      <c r="H46" s="47"/>
    </row>
    <row r="47" spans="1:8" s="10" customFormat="1" ht="94.5" customHeight="1" x14ac:dyDescent="0.15">
      <c r="A47" s="65"/>
      <c r="B47" s="19">
        <v>3</v>
      </c>
      <c r="C47" s="42" t="s">
        <v>95</v>
      </c>
      <c r="D47" s="18" t="s">
        <v>10</v>
      </c>
      <c r="E47" s="28"/>
      <c r="F47" s="27" t="s">
        <v>19</v>
      </c>
      <c r="G47" s="54"/>
      <c r="H47" s="48"/>
    </row>
    <row r="48" spans="1:8" ht="149.1" customHeight="1" x14ac:dyDescent="0.15">
      <c r="A48" s="64" t="s">
        <v>96</v>
      </c>
      <c r="B48" s="8">
        <v>1</v>
      </c>
      <c r="C48" s="33" t="s">
        <v>97</v>
      </c>
      <c r="D48" s="25" t="s">
        <v>17</v>
      </c>
      <c r="E48" s="26" t="s">
        <v>62</v>
      </c>
      <c r="F48" s="27" t="s">
        <v>98</v>
      </c>
      <c r="G48" s="8" t="s">
        <v>12</v>
      </c>
      <c r="H48" s="49"/>
    </row>
    <row r="49" spans="1:8" ht="48.75" customHeight="1" x14ac:dyDescent="0.15">
      <c r="A49" s="64"/>
      <c r="B49" s="8">
        <v>2</v>
      </c>
      <c r="C49" s="31" t="s">
        <v>99</v>
      </c>
      <c r="D49" s="25" t="s">
        <v>17</v>
      </c>
      <c r="E49" s="26" t="s">
        <v>21</v>
      </c>
      <c r="F49" s="27" t="s">
        <v>19</v>
      </c>
      <c r="G49" s="8" t="s">
        <v>12</v>
      </c>
      <c r="H49" s="49"/>
    </row>
    <row r="50" spans="1:8" ht="170.1" customHeight="1" x14ac:dyDescent="0.15">
      <c r="A50" s="64"/>
      <c r="B50" s="8">
        <v>3</v>
      </c>
      <c r="C50" s="31" t="s">
        <v>100</v>
      </c>
      <c r="D50" s="25" t="s">
        <v>17</v>
      </c>
      <c r="E50" s="26" t="s">
        <v>62</v>
      </c>
      <c r="F50" s="27" t="s">
        <v>19</v>
      </c>
      <c r="G50" s="8" t="s">
        <v>12</v>
      </c>
      <c r="H50" s="49"/>
    </row>
    <row r="51" spans="1:8" s="10" customFormat="1" ht="194.1" customHeight="1" x14ac:dyDescent="0.15">
      <c r="A51" s="65"/>
      <c r="B51" s="19">
        <v>4</v>
      </c>
      <c r="C51" s="20" t="s">
        <v>101</v>
      </c>
      <c r="D51" s="39" t="s">
        <v>102</v>
      </c>
      <c r="E51" s="28" t="s">
        <v>103</v>
      </c>
      <c r="F51" s="27" t="s">
        <v>19</v>
      </c>
      <c r="G51" s="21" t="s">
        <v>12</v>
      </c>
      <c r="H51" s="20" t="s">
        <v>104</v>
      </c>
    </row>
    <row r="52" spans="1:8" s="10" customFormat="1" ht="369" customHeight="1" x14ac:dyDescent="0.15">
      <c r="A52" s="65"/>
      <c r="B52" s="19">
        <v>5</v>
      </c>
      <c r="C52" s="42" t="s">
        <v>105</v>
      </c>
      <c r="D52" s="39" t="s">
        <v>102</v>
      </c>
      <c r="E52" s="28" t="s">
        <v>106</v>
      </c>
      <c r="F52" s="21" t="s">
        <v>11</v>
      </c>
      <c r="G52" s="19" t="s">
        <v>107</v>
      </c>
      <c r="H52" s="42" t="s">
        <v>108</v>
      </c>
    </row>
    <row r="61" spans="1:8" x14ac:dyDescent="0.15">
      <c r="B61" s="43"/>
    </row>
  </sheetData>
  <mergeCells count="48">
    <mergeCell ref="A40:A44"/>
    <mergeCell ref="A45:A47"/>
    <mergeCell ref="A48:A52"/>
    <mergeCell ref="D2:D4"/>
    <mergeCell ref="D9:D11"/>
    <mergeCell ref="D42:D43"/>
    <mergeCell ref="A21:A23"/>
    <mergeCell ref="A24:A27"/>
    <mergeCell ref="A28:A30"/>
    <mergeCell ref="A31:A34"/>
    <mergeCell ref="A35:A39"/>
    <mergeCell ref="A2:A6"/>
    <mergeCell ref="A7:A8"/>
    <mergeCell ref="A9:A12"/>
    <mergeCell ref="A13:A15"/>
    <mergeCell ref="A16:A20"/>
    <mergeCell ref="E2:E4"/>
    <mergeCell ref="E9:E11"/>
    <mergeCell ref="E42:E43"/>
    <mergeCell ref="F2:F4"/>
    <mergeCell ref="F9:F11"/>
    <mergeCell ref="F42:F43"/>
    <mergeCell ref="F45:F46"/>
    <mergeCell ref="G2:G6"/>
    <mergeCell ref="G7:G8"/>
    <mergeCell ref="G9:G12"/>
    <mergeCell ref="G13:G15"/>
    <mergeCell ref="G16:G20"/>
    <mergeCell ref="G21:G23"/>
    <mergeCell ref="G24:G27"/>
    <mergeCell ref="G28:G30"/>
    <mergeCell ref="G31:G34"/>
    <mergeCell ref="G35:G39"/>
    <mergeCell ref="G40:G44"/>
    <mergeCell ref="G45:G47"/>
    <mergeCell ref="H2:H6"/>
    <mergeCell ref="H7:H8"/>
    <mergeCell ref="H9:H12"/>
    <mergeCell ref="H13:H15"/>
    <mergeCell ref="H16:H20"/>
    <mergeCell ref="H40:H44"/>
    <mergeCell ref="H45:H47"/>
    <mergeCell ref="H48:H50"/>
    <mergeCell ref="H21:H23"/>
    <mergeCell ref="H24:H27"/>
    <mergeCell ref="H28:H30"/>
    <mergeCell ref="H31:H34"/>
    <mergeCell ref="H35:H39"/>
  </mergeCells>
  <phoneticPr fontId="17" type="noConversion"/>
  <pageMargins left="0.23611111111111099" right="0.23611111111111099" top="0.39305555555555599" bottom="0.39305555555555599" header="0" footer="0"/>
  <pageSetup paperSize="8" scale="70" fitToHeight="0" orientation="landscape"/>
  <rowBreaks count="4" manualBreakCount="4">
    <brk id="20" max="16383" man="1"/>
    <brk id="30" max="16383" man="1"/>
    <brk id="39" max="16383" man="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C7" sqref="C7"/>
    </sheetView>
  </sheetViews>
  <sheetFormatPr defaultColWidth="9" defaultRowHeight="13.5" x14ac:dyDescent="0.15"/>
  <cols>
    <col min="1" max="1" width="37.25" customWidth="1"/>
    <col min="2" max="2" width="26" customWidth="1"/>
    <col min="3" max="3" width="55.625" style="1" customWidth="1"/>
  </cols>
  <sheetData>
    <row r="1" spans="1:3" ht="33.950000000000003" customHeight="1" x14ac:dyDescent="0.15">
      <c r="A1" s="72" t="s">
        <v>109</v>
      </c>
      <c r="B1" s="73"/>
      <c r="C1" s="2" t="s">
        <v>7</v>
      </c>
    </row>
    <row r="2" spans="1:3" ht="45" customHeight="1" x14ac:dyDescent="0.15">
      <c r="A2" s="3" t="s">
        <v>110</v>
      </c>
      <c r="B2" s="4">
        <v>15000</v>
      </c>
      <c r="C2" s="5" t="s">
        <v>111</v>
      </c>
    </row>
    <row r="3" spans="1:3" ht="45" customHeight="1" x14ac:dyDescent="0.15">
      <c r="A3" s="6" t="s">
        <v>112</v>
      </c>
      <c r="B3" s="7">
        <v>0.03</v>
      </c>
      <c r="C3" s="8" t="s">
        <v>113</v>
      </c>
    </row>
    <row r="4" spans="1:3" ht="45" customHeight="1" x14ac:dyDescent="0.15">
      <c r="A4" s="6" t="s">
        <v>114</v>
      </c>
      <c r="B4" s="6">
        <f>(B2/(1+B3)*B3)</f>
        <v>436.893203883495</v>
      </c>
      <c r="C4" s="8"/>
    </row>
    <row r="5" spans="1:3" ht="45" customHeight="1" x14ac:dyDescent="0.15">
      <c r="A5" s="6" t="s">
        <v>115</v>
      </c>
      <c r="B5" s="6">
        <f>B4*0.12</f>
        <v>52.427184466019398</v>
      </c>
      <c r="C5" s="8"/>
    </row>
    <row r="6" spans="1:3" ht="45" customHeight="1" x14ac:dyDescent="0.15">
      <c r="A6" s="6" t="s">
        <v>116</v>
      </c>
      <c r="B6" s="6">
        <f>B5+B4</f>
        <v>489.32038834951499</v>
      </c>
      <c r="C6" s="8" t="s">
        <v>117</v>
      </c>
    </row>
    <row r="7" spans="1:3" ht="45" customHeight="1" x14ac:dyDescent="0.15">
      <c r="A7" s="3" t="s">
        <v>118</v>
      </c>
      <c r="B7" s="9">
        <f>ROUNDUP(B6,2)</f>
        <v>489.33</v>
      </c>
      <c r="C7" s="5"/>
    </row>
  </sheetData>
  <mergeCells count="1">
    <mergeCell ref="A1:B1"/>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横纵向业务流程简图</vt:lpstr>
      <vt:lpstr>科研经费业务指南</vt:lpstr>
      <vt:lpstr>发票税费计算</vt:lpstr>
      <vt:lpstr>科研经费业务指南!Print_Titles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2026-05-12T08:15:00Z</cp:lastPrinted>
  <dcterms:created xsi:type="dcterms:W3CDTF">2023-05-12T11:15:00Z</dcterms:created>
  <dcterms:modified xsi:type="dcterms:W3CDTF">2026-06-18T04:41:18Z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0555DACF75D047E5AB72BAA5912AC7D0_13</vt:lpwstr>
  </property>
  <property fmtid="{D5CDD505-2E9C-101B-9397-08002B2CF9AE}" pid="4" name="CalculationRule">
    <vt:i4>0</vt:i4>
  </property>
</Properties>
</file>