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upk\Desktop\科信-常规工作资料\【科研＆信息化】\【科研】\科研经费业务指南（各版本合集）\科研经费业务指南（202609版）(1)\科研经费业务指南（202609版）\"/>
    </mc:Choice>
  </mc:AlternateContent>
  <bookViews>
    <workbookView windowWidth="27945" windowHeight="12255" tabRatio="729" activeTab="3"/>
  </bookViews>
  <sheets>
    <sheet name="横纵向业务流程简图" sheetId="2" r:id="rId1"/>
    <sheet name="科研经费业务指南" sheetId="1" r:id="rId2"/>
    <sheet name="发票税费计算" sheetId="3" r:id="rId3"/>
    <sheet name="学院联络方式及办公地点表" sheetId="4" r:id="rId4"/>
  </sheets>
  <definedNames>
    <definedName name="_xlnm.Print_Titles" localSheetId="1">科研经费业务指南!$1:$1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<sst xmlns="http://schemas.openxmlformats.org/spreadsheetml/2006/main" count="297" uniqueCount="165">
  <si>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</si>
  <si>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</si>
  <si>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</si>
  <si>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</si>
  <si>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</si>
  <si>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</si>
  <si>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</si>
  <si>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</si>
  <si>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</si>
  <si>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</si>
  <si>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</si>
  <si>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</si>
  <si>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</si>
  <si>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charset val="134"/>
        <scheme val="minor"/>
      </rPr>
      <t>1.科研系统中发票申请操作步骤及因科研系统原因无法申请发票的问题，由科技与信息部负责解释。</t>
    </r>
    <r>
      <rPr>
        <sz val="14"/>
        <color theme="1"/>
        <rFont val="宋体"/>
        <charset val="134"/>
        <scheme val="minor"/>
      </rPr>
      <t xml:space="preserve">
2.学校可以开具的发票类型、税率、</t>
    </r>
    <r>
      <rPr>
        <sz val="14"/>
        <rFont val="宋体"/>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</si>
  <si>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charset val="134"/>
        <scheme val="minor"/>
      </rPr>
      <t>准确填写开票信息：</t>
    </r>
    <r>
      <rPr>
        <sz val="14"/>
        <rFont val="宋体"/>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</si>
  <si>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rPr>
        <b/>
        <sz val="14"/>
        <color theme="1"/>
        <rFont val="宋体"/>
        <charset val="134"/>
        <scheme val="minor"/>
      </rPr>
      <t>发票税金垫支要求：</t>
    </r>
    <r>
      <rPr>
        <sz val="14"/>
        <color theme="1"/>
        <rFont val="宋体"/>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</si>
  <si>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charset val="134"/>
        <scheme val="minor"/>
      </rPr>
      <t>发票开具：</t>
    </r>
    <r>
      <rPr>
        <sz val="14"/>
        <rFont val="宋体"/>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</si>
  <si>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</si>
  <si>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发票税金审核：罗宇晴 6633076（J1-1区807）
发票开具：俞祖江 6633073（J1-1区806）</t>
  </si>
  <si>
    <t>线下</t>
  </si>
  <si>
    <r>
      <rPr>
        <b/>
        <sz val="14"/>
        <rFont val="宋体"/>
        <charset val="134"/>
        <scheme val="minor"/>
      </rPr>
      <t>发票退回重开：</t>
    </r>
    <r>
      <rPr>
        <sz val="14"/>
        <rFont val="宋体"/>
        <charset val="134"/>
        <scheme val="minor"/>
      </rPr>
      <t>项目负责人登录财务部网站-下载中心（https://www.cupk.edu.cn/cwb/xzzx/），下载填写《增值税发票退票/拒收说明模板》，携带所需材料和修改正确的《预借票据审批表（发票）》至财务部办理。</t>
    </r>
  </si>
  <si>
    <t>俞祖江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</si>
  <si>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</si>
  <si>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</si>
  <si>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</si>
  <si>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</si>
  <si>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</si>
  <si>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</si>
  <si>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</si>
  <si>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</si>
  <si>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</si>
  <si>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</si>
  <si>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</si>
  <si>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</si>
  <si>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</si>
  <si>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</si>
  <si>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</si>
  <si>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</si>
  <si>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</si>
  <si>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</si>
  <si>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</si>
  <si>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</si>
  <si>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</si>
  <si>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</si>
  <si>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</si>
  <si>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</si>
  <si>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</si>
  <si>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</si>
  <si>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</si>
  <si>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</si>
  <si>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</si>
  <si>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</si>
  <si>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</si>
  <si>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1.纵向项目（国家级、省部级、市级、基本科研业务费）：路静、龚孝笑 6632085（J1-2区807）
2.横向项目：康维蕤 6633085（J1-2区807）</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</si>
  <si>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</si>
  <si>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</si>
  <si>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</si>
  <si>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</si>
  <si>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r>
      <rPr>
        <sz val="14"/>
        <rFont val="宋体"/>
        <charset val="134"/>
        <scheme val="minor"/>
      </rPr>
      <t>1.横向项目经费卡有效期要求：</t>
    </r>
    <r>
      <rPr>
        <b/>
        <sz val="14"/>
        <rFont val="宋体"/>
        <charset val="134"/>
        <scheme val="minor"/>
      </rPr>
      <t>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t>
    </r>
    <r>
      <rPr>
        <sz val="14"/>
        <rFont val="宋体"/>
        <charset val="134"/>
        <scheme val="minor"/>
      </rPr>
      <t>经费卡到期后予以冻结，并按照委托方及学校相关要求将结余资金进行处理。
2.纵向项目经费卡有效期要求：</t>
    </r>
    <r>
      <rPr>
        <b/>
        <sz val="14"/>
        <rFont val="宋体"/>
        <charset val="134"/>
        <scheme val="minor"/>
      </rPr>
      <t>科研项目对应的经费卡有效期限与计划任务书（或合同书等）完成期限时间一致。</t>
    </r>
    <r>
      <rPr>
        <sz val="14"/>
        <rFont val="宋体"/>
        <charset val="134"/>
        <scheme val="minor"/>
      </rPr>
      <t>超出经费卡有效期即予以冻结；</t>
    </r>
    <r>
      <rPr>
        <b/>
        <sz val="14"/>
        <rFont val="宋体"/>
        <charset val="134"/>
        <scheme val="minor"/>
      </rPr>
      <t>项目因故延期的，经上级部门批准或根据上级部门批复文件，项目负责人提出书面申请，经学院和科研主管部门审批后，经费卡有效期可相应顺延。</t>
    </r>
    <r>
      <rPr>
        <sz val="14"/>
        <rFont val="宋体"/>
        <charset val="134"/>
        <scheme val="minor"/>
      </rPr>
      <t xml:space="preserve">
3.符合要求项目延期申请方式</t>
    </r>
    <r>
      <rPr>
        <b/>
        <sz val="14"/>
        <rFont val="宋体"/>
        <charset val="134"/>
        <scheme val="minor"/>
      </rPr>
      <t>：科研系统-科研项目-项目变更-新增</t>
    </r>
    <r>
      <rPr>
        <sz val="14"/>
        <rFont val="宋体"/>
        <charset val="134"/>
        <scheme val="minor"/>
      </rPr>
      <t>，提交变更申请及相关佐证材料，延期审核通过后，科研系统会推送更新后的经费卡有效期至财务系统。</t>
    </r>
  </si>
  <si>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</si>
  <si>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charset val="134"/>
        <scheme val="minor"/>
      </rPr>
      <t>学院</t>
    </r>
    <r>
      <rPr>
        <b/>
        <sz val="14"/>
        <color rgb="FF008000"/>
        <rFont val="宋体"/>
        <charset val="134"/>
        <scheme val="minor"/>
      </rPr>
      <t xml:space="preserve">
科技与信息部</t>
    </r>
  </si>
  <si>
    <r>
      <rPr>
        <b/>
        <sz val="14"/>
        <color theme="9" tint="-0.249977111117893"/>
        <rFont val="宋体"/>
        <charset val="134"/>
        <scheme val="minor"/>
      </rPr>
      <t>学院审核阶段：由本学院科研秘书审核（详见“学院联络方式及办公地点表”）</t>
    </r>
    <r>
      <rPr>
        <sz val="14"/>
        <color theme="9" tint="-0.249977111117893"/>
        <rFont val="宋体"/>
        <charset val="134"/>
        <scheme val="minor"/>
      </rPr>
      <t xml:space="preserve">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t>
    </r>
  </si>
  <si>
    <t>登录财务平台-报账业务办理-课题组劳酬发放，业务信息选择科研项目绩效。在资料准备环节上传《科研项目绩效发放申请表》后提交，无需向财务部报送纸质材料。</t>
  </si>
  <si>
    <t>财务部各学院审核办理人员，详见“学院联络方式及办公地点表”。</t>
  </si>
  <si>
    <t>项目经费卡超过有效期限（经费卡有效期可在科研系统-科研经费-经费卡中查询）后财务平台将无法查询到该经费卡号。若仅需发放绩效，项目负责人可联系财务部处理，之后及时填写课题组劳酬发放报销单。</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</si>
  <si>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</si>
  <si>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</si>
  <si>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</si>
  <si>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charset val="134"/>
        <scheme val="minor"/>
      </rPr>
      <t>学院</t>
    </r>
    <r>
      <rPr>
        <b/>
        <sz val="14"/>
        <color theme="1"/>
        <rFont val="宋体"/>
        <charset val="134"/>
        <scheme val="minor"/>
      </rPr>
      <t xml:space="preserve">
</t>
    </r>
    <r>
      <rPr>
        <b/>
        <sz val="14"/>
        <color rgb="FF008000"/>
        <rFont val="宋体"/>
        <charset val="134"/>
        <scheme val="minor"/>
      </rPr>
      <t>科技与信息部</t>
    </r>
  </si>
  <si>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</si>
  <si>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</si>
  <si>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</si>
  <si>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</si>
  <si>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</si>
  <si>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r>
      <rPr>
        <b/>
        <sz val="14"/>
        <color theme="9" tint="-0.249977111117893"/>
        <rFont val="宋体"/>
        <charset val="134"/>
        <scheme val="minor"/>
      </rPr>
      <t>学院审核阶段：由本学院科研秘书审核（详见“学院联络方式及办公地点表”）</t>
    </r>
    <r>
      <rPr>
        <sz val="14"/>
        <color theme="9" tint="-0.249977111117893"/>
        <rFont val="宋体"/>
        <charset val="134"/>
        <scheme val="minor"/>
      </rPr>
      <t xml:space="preserve">
</t>
    </r>
    <r>
      <rPr>
        <b/>
        <sz val="14"/>
        <color rgb="FF008000"/>
        <rFont val="宋体"/>
        <charset val="134"/>
        <scheme val="minor"/>
      </rPr>
      <t>科技与信息部审核阶段：</t>
    </r>
    <r>
      <rPr>
        <sz val="14"/>
        <color rgb="FF008000"/>
        <rFont val="宋体"/>
        <charset val="134"/>
        <scheme val="minor"/>
      </rPr>
      <t xml:space="preserve">
横向项目：康维蕤 6633085（J1-2区807）</t>
    </r>
  </si>
  <si>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</si>
  <si>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</si>
  <si>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</si>
  <si>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</si>
  <si>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charset val="134"/>
        <scheme val="minor"/>
      </rPr>
      <t xml:space="preserve">项目负责人
</t>
    </r>
    <r>
      <rPr>
        <b/>
        <sz val="14"/>
        <color rgb="FF008000"/>
        <rFont val="宋体"/>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</si>
  <si>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</si>
  <si>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</si>
  <si>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</si>
  <si>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横向项目：康维蕤 6633085（J1-2区807）</t>
    </r>
  </si>
  <si>
    <t>登录财务部网站-资料下载，填写《关于职务科技成果转化现金奖励的公示模板》与《税务备案表》，交至财务部。</t>
  </si>
  <si>
    <r>
      <rPr>
        <b/>
        <sz val="14"/>
        <rFont val="宋体"/>
        <charset val="134"/>
        <scheme val="minor"/>
      </rPr>
      <t xml:space="preserve">项目负责人
</t>
    </r>
    <r>
      <rPr>
        <b/>
        <sz val="14"/>
        <color rgb="FF2415E9"/>
        <rFont val="宋体"/>
        <charset val="134"/>
        <scheme val="minor"/>
      </rPr>
      <t>财务部</t>
    </r>
  </si>
  <si>
    <t>汪嘉怡 6633077（J1-1区805）</t>
  </si>
  <si>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</si>
  <si>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</si>
  <si>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</si>
  <si>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</si>
  <si>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</si>
  <si>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</si>
  <si>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</si>
  <si>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</si>
  <si>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</si>
  <si>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charset val="134"/>
        <scheme val="minor"/>
      </rPr>
      <t>学院</t>
    </r>
    <r>
      <rPr>
        <b/>
        <sz val="14"/>
        <color theme="1"/>
        <rFont val="宋体"/>
        <charset val="134"/>
        <scheme val="minor"/>
      </rPr>
      <t xml:space="preserve">
</t>
    </r>
    <r>
      <rPr>
        <b/>
        <sz val="14"/>
        <color rgb="FF008000"/>
        <rFont val="宋体"/>
        <charset val="134"/>
        <scheme val="minor"/>
      </rPr>
      <t>科技与信息部</t>
    </r>
    <r>
      <rPr>
        <b/>
        <sz val="14"/>
        <color theme="1"/>
        <rFont val="宋体"/>
        <charset val="134"/>
        <scheme val="minor"/>
      </rPr>
      <t xml:space="preserve">
</t>
    </r>
    <r>
      <rPr>
        <b/>
        <sz val="14"/>
        <color rgb="FF2415E9"/>
        <rFont val="宋体"/>
        <charset val="134"/>
        <scheme val="minor"/>
      </rPr>
      <t>财务部</t>
    </r>
  </si>
  <si>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
</t>
    </r>
    <r>
      <rPr>
        <b/>
        <sz val="14"/>
        <color rgb="FF2415E9"/>
        <rFont val="宋体"/>
        <charset val="134"/>
        <scheme val="minor"/>
      </rPr>
      <t xml:space="preserve">财务部审核阶段：
</t>
    </r>
    <r>
      <rPr>
        <sz val="14"/>
        <color rgb="FF2415E9"/>
        <rFont val="宋体"/>
        <charset val="134"/>
        <scheme val="minor"/>
      </rPr>
      <t>1.财务用章审批：朱亚丽 6633079（J1-1区806）
2.决算等材料审核：各学院对应审核人员详见“学院联络方式及办公地点表”。</t>
    </r>
  </si>
  <si>
    <t>对于用章材料内容仅涉及财务业务、需要使用财务部章、财务专用章、财务部负责人签字章的情况，项目负责人登录融合门户-网上服务-财务部，填写《财务部印章使用审批备案表》。</t>
  </si>
  <si>
    <t>1.财务用章审批：朱亚丽 6633079（J1-1区806）
2.决算等材料审核：各学院对应审核人员详见“学院联络方式及办公地点表”</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</si>
  <si>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</si>
  <si>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</si>
  <si>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</si>
  <si>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</si>
  <si>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</si>
  <si>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李昕怡 6633073（J1-1区806）</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</si>
  <si>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</si>
  <si>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</si>
  <si>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charset val="134"/>
        <scheme val="minor"/>
      </rPr>
      <t>财务部</t>
    </r>
    <r>
      <rPr>
        <b/>
        <sz val="14"/>
        <rFont val="宋体"/>
        <charset val="134"/>
        <scheme val="minor"/>
      </rPr>
      <t xml:space="preserve">
</t>
    </r>
    <r>
      <rPr>
        <b/>
        <sz val="14"/>
        <color rgb="FF008000"/>
        <rFont val="宋体"/>
        <charset val="134"/>
        <scheme val="minor"/>
      </rPr>
      <t>科技与信息部</t>
    </r>
  </si>
  <si>
    <r>
      <rPr>
        <b/>
        <sz val="14"/>
        <color rgb="FF2415E9"/>
        <rFont val="宋体"/>
        <charset val="134"/>
        <scheme val="minor"/>
      </rPr>
      <t>财务部：</t>
    </r>
    <r>
      <rPr>
        <sz val="14"/>
        <color rgb="FF2415E9"/>
        <rFont val="宋体"/>
        <charset val="134"/>
        <scheme val="minor"/>
      </rPr>
      <t xml:space="preserve">
罗宇晴 6633076（J1-1区807）
</t>
    </r>
    <r>
      <rPr>
        <b/>
        <sz val="14"/>
        <color rgb="FF008000"/>
        <rFont val="宋体"/>
        <charset val="134"/>
        <scheme val="minor"/>
      </rPr>
      <t>科技与信息部：</t>
    </r>
    <r>
      <rPr>
        <sz val="14"/>
        <color rgb="FF008000"/>
        <rFont val="宋体"/>
        <charset val="134"/>
        <scheme val="minor"/>
      </rPr>
      <t xml:space="preserve">
1.纵向项目（国家级、省部级、市级、基本科研业务费）：路静、龚孝笑 6632085（J1-2区807）
2.横向项目：康维蕤 6633085（J1-2区807）</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</si>
  <si>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</si>
  <si>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</si>
  <si>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r>
      <rPr>
        <b/>
        <sz val="14"/>
        <color rgb="FF2415E9"/>
        <rFont val="宋体"/>
        <charset val="134"/>
        <scheme val="minor"/>
      </rPr>
      <t xml:space="preserve">财务部：
</t>
    </r>
    <r>
      <rPr>
        <sz val="14"/>
        <color rgb="FF2415E9"/>
        <rFont val="宋体"/>
        <charset val="134"/>
        <scheme val="minor"/>
      </rPr>
      <t xml:space="preserve">1.经费入账、预算信息推送、经费卡延期信息推送等相关问题：罗宇晴 6633076（J1-1区807）
2.发放绩效、奖励等财务报销问题：各学院对应审核人员详见“学院联络方式及办公地点表”。
</t>
    </r>
    <r>
      <rPr>
        <b/>
        <sz val="14"/>
        <color rgb="FF008000"/>
        <rFont val="宋体"/>
        <charset val="134"/>
        <scheme val="minor"/>
      </rPr>
      <t>科技与信息部：</t>
    </r>
    <r>
      <rPr>
        <sz val="14"/>
        <color rgb="FF008000"/>
        <rFont val="宋体"/>
        <charset val="134"/>
        <scheme val="minor"/>
      </rPr>
      <t xml:space="preserve">
1.纵向项目（国家级、省部级、市级、基本科研业务费）：路静、龚孝笑 6632085（J1-2区807）
2.横向项目：康维蕤 6633085（J1-2区807）</t>
    </r>
  </si>
  <si>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</si>
  <si>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</si>
  <si>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</si>
  <si>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</si>
  <si>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</si>
  <si>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</si>
  <si>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</si>
  <si>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</si>
  <si>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</si>
  <si>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</si>
  <si>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</si>
  <si>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</si>
  <si>
    <t>各学院科研秘书联络方式及办公地点</t>
  </si>
  <si>
    <t>各学院财务对接人联系方式及办公地点</t>
  </si>
  <si>
    <t>学院</t>
  </si>
  <si>
    <t>科研秘书</t>
  </si>
  <si>
    <t>联络方式</t>
  </si>
  <si>
    <t>办公地点</t>
  </si>
  <si>
    <t>对接人</t>
  </si>
  <si>
    <t>地球科学与工程学院</t>
  </si>
  <si>
    <t>宋栩豪</t>
  </si>
  <si>
    <t>C6-III-409</t>
  </si>
  <si>
    <t>白冰</t>
  </si>
  <si>
    <t>J1-I-805</t>
  </si>
  <si>
    <t>石油工程学院</t>
  </si>
  <si>
    <t>张红杰</t>
  </si>
  <si>
    <t>阎玉洁</t>
  </si>
  <si>
    <t>化工与环境学院</t>
  </si>
  <si>
    <t>唐碧云</t>
  </si>
  <si>
    <t>C8-I-420</t>
  </si>
  <si>
    <t>顾娓僮</t>
  </si>
  <si>
    <t>机电工程学院</t>
  </si>
  <si>
    <t>李文博</t>
  </si>
  <si>
    <t>C6-II-508</t>
  </si>
  <si>
    <t>新能源与材料学院</t>
  </si>
  <si>
    <t>魏松下</t>
  </si>
  <si>
    <t>C8-I-304</t>
  </si>
  <si>
    <t>杜旭</t>
  </si>
  <si>
    <t>数理与人工智能学院</t>
  </si>
  <si>
    <t>曲洋莹</t>
  </si>
  <si>
    <t>C5-II-410</t>
  </si>
  <si>
    <t>李燕</t>
  </si>
  <si>
    <t>人文学院</t>
  </si>
  <si>
    <t>王悦然</t>
  </si>
  <si>
    <t>学活331</t>
  </si>
  <si>
    <t>工商管理学院</t>
  </si>
  <si>
    <t>刘娜</t>
  </si>
  <si>
    <t>J2-I-208</t>
  </si>
  <si>
    <t>王琛哲</t>
  </si>
  <si>
    <t>马克思主义学院</t>
  </si>
  <si>
    <t>全汝</t>
  </si>
  <si>
    <t>J2-Ⅱ-616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</si>
</sst>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theme="1"/>
      <name val="宋体"/>
      <charset val="134"/>
      <scheme val="minor"/>
    </font>
    <font>
      <b/>
      <sz val="16"/>
      <color theme="1"/>
      <name val="宋体"/>
      <charset val="134"/>
      <scheme val="minor"/>
    </font>
    <font>
      <b/>
      <sz val="14"/>
      <color theme="1"/>
      <name val="宋体"/>
      <charset val="134"/>
      <scheme val="minor"/>
    </font>
    <font>
      <b/>
      <sz val="20"/>
      <color theme="1"/>
      <name val="宋体"/>
      <charset val="134"/>
      <scheme val="minor"/>
    </font>
    <font>
      <b/>
      <sz val="14"/>
      <color rgb="FFFF0000"/>
      <name val="宋体"/>
      <charset val="134"/>
      <scheme val="minor"/>
    </font>
    <font>
      <sz val="11"/>
      <color rgb="FFFF0000"/>
      <name val="宋体"/>
      <charset val="134"/>
      <scheme val="minor"/>
    </font>
    <font>
      <b/>
      <sz val="11"/>
      <color theme="1"/>
      <name val="宋体"/>
      <charset val="134"/>
      <scheme val="minor"/>
    </font>
    <font>
      <sz val="11"/>
      <color rgb="FF2415E9"/>
      <name val="宋体"/>
      <charset val="134"/>
      <scheme val="minor"/>
    </font>
    <font>
      <b/>
      <sz val="14"/>
      <name val="宋体"/>
      <charset val="134"/>
      <scheme val="minor"/>
    </font>
    <font>
      <sz val="14"/>
      <name val="宋体"/>
      <charset val="134"/>
      <scheme val="minor"/>
    </font>
    <font>
      <sz val="14"/>
      <color rgb="FF2415E9"/>
      <name val="宋体"/>
      <charset val="134"/>
      <scheme val="minor"/>
    </font>
    <font>
      <b/>
      <sz val="14"/>
      <color rgb="FF2415E9"/>
      <name val="宋体"/>
      <charset val="134"/>
      <scheme val="minor"/>
    </font>
    <font>
      <sz val="14"/>
      <color rgb="FFFF0000"/>
      <name val="宋体"/>
      <charset val="134"/>
      <scheme val="minor"/>
    </font>
    <font>
      <b/>
      <sz val="14"/>
      <color rgb="FF008000"/>
      <name val="宋体"/>
      <charset val="134"/>
      <scheme val="minor"/>
    </font>
    <font>
      <sz val="14"/>
      <color rgb="FF008000"/>
      <name val="宋体"/>
      <charset val="134"/>
      <scheme val="minor"/>
    </font>
    <font>
      <b/>
      <sz val="14"/>
      <color theme="9" tint="-0.24997711111789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9" tint="-0.249977111117893"/>
      <name val="宋体"/>
      <charset val="134"/>
      <scheme val="minor"/>
    </font>
  </fonts>
  <fills count="38">
    <fill>
      <patternFill patternType="none"/>
    </fill>
    <fill>
      <patternFill patternType="gray125"/>
    </fill>
    <fill>
      <patternFill patternType="solid">
        <fgColor theme="9" tint="0.599993896298105"/>
        <bgColor indexed="64"/>
      </patternFill>
    </fill>
    <fill>
      <patternFill patternType="solid">
        <fgColor theme="4" tint="0.599993896298105"/>
        <bgColor indexed="64"/>
      </patternFill>
    </fill>
    <fill>
      <patternFill patternType="solid">
        <fgColor theme="4" tint="0.799768059327982"/>
        <bgColor indexed="64"/>
      </patternFill>
    </fill>
    <fill>
      <patternFill patternType="solid">
        <fgColor rgb="FFFFFF00"/>
        <bgColor indexed="64"/>
      </patternFill>
    </fill>
    <fill>
      <patternFill patternType="solid">
        <fgColor theme="6" tint="0.79989013336588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7"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8" borderId="10" applyNumberFormat="0" applyAlignment="0" applyProtection="0">
      <alignment vertical="center"/>
    </xf>
    <xf numFmtId="0" fontId="26" fillId="9" borderId="11" applyNumberFormat="0" applyAlignment="0" applyProtection="0">
      <alignment vertical="center"/>
    </xf>
    <xf numFmtId="0" fontId="27" fillId="9" borderId="10" applyNumberFormat="0" applyAlignment="0" applyProtection="0">
      <alignment vertical="center"/>
    </xf>
    <xf numFmtId="0" fontId="28" fillId="10"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4" fillId="37" borderId="0" applyNumberFormat="0" applyBorder="0" applyAlignment="0" applyProtection="0">
      <alignment vertical="center"/>
    </xf>
  </cellStyleXfs>
  <cellXfs count="66">
    <xf numFmtId="0" fontId="0" fillId="0" borderId="0" xfId="0" applyAlignment="1">
      <alignment vertical="center"/>
    </xf>
    <xf numFmtId="0" fontId="1" fillId="0" borderId="0" xfId="0" applyFont="1" applyAlignment="1">
      <alignment vertical="center"/>
    </xf>
    <xf numFmtId="0" fontId="2" fillId="2" borderId="1" xfId="0" applyFont="1" applyFill="1" applyBorder="1" applyAlignment="1">
      <alignment horizontal="centerContinuous" vertical="center"/>
    </xf>
    <xf numFmtId="0" fontId="3" fillId="3" borderId="1" xfId="0" applyFont="1" applyFill="1" applyBorder="1" applyAlignment="1">
      <alignment horizontal="centerContinuous"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1" xfId="0" applyFont="1" applyBorder="1" applyAlignment="1">
      <alignment vertical="center"/>
    </xf>
    <xf numFmtId="0" fontId="3" fillId="5" borderId="1" xfId="0" applyFont="1" applyFill="1" applyBorder="1" applyAlignment="1">
      <alignment vertical="center"/>
    </xf>
    <xf numFmtId="0" fontId="5" fillId="5" borderId="1" xfId="0" applyFont="1" applyFill="1" applyBorder="1" applyAlignment="1">
      <alignment horizontal="center" vertical="center" wrapText="1"/>
    </xf>
    <xf numFmtId="0" fontId="1" fillId="0" borderId="1" xfId="0" applyFont="1" applyBorder="1" applyAlignment="1">
      <alignment vertical="center"/>
    </xf>
    <xf numFmtId="9" fontId="1" fillId="0" borderId="1" xfId="0" applyNumberFormat="1" applyFont="1" applyBorder="1" applyAlignment="1">
      <alignment vertical="center"/>
    </xf>
    <xf numFmtId="0" fontId="1" fillId="0" borderId="1" xfId="0" applyFont="1" applyBorder="1" applyAlignment="1">
      <alignment horizontal="center" vertical="center" wrapText="1"/>
    </xf>
    <xf numFmtId="0" fontId="5" fillId="5" borderId="1" xfId="0" applyFont="1" applyFill="1" applyBorder="1" applyAlignment="1">
      <alignment vertical="center"/>
    </xf>
    <xf numFmtId="0" fontId="0" fillId="0" borderId="0" xfId="0" applyFill="1" applyAlignment="1">
      <alignment vertical="center"/>
    </xf>
    <xf numFmtId="0" fontId="6" fillId="0" borderId="0" xfId="0" applyFont="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wrapText="1"/>
    </xf>
    <xf numFmtId="0" fontId="3"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0" fillId="6"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4"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left" vertical="center" wrapText="1"/>
    </xf>
    <xf numFmtId="0" fontId="9" fillId="0" borderId="5"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Fill="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0" fontId="12" fillId="0" borderId="1" xfId="0" applyFont="1" applyBorder="1" applyAlignment="1">
      <alignment horizontal="left" vertical="center" wrapText="1"/>
    </xf>
    <xf numFmtId="0" fontId="1" fillId="0" borderId="4" xfId="0" applyFont="1" applyBorder="1" applyAlignment="1">
      <alignment horizontal="center" vertical="center" wrapText="1"/>
    </xf>
    <xf numFmtId="0" fontId="16" fillId="0" borderId="1" xfId="0" applyFont="1" applyBorder="1" applyAlignment="1">
      <alignment horizontal="left" vertical="center" wrapText="1"/>
    </xf>
    <xf numFmtId="0" fontId="1" fillId="0" borderId="6" xfId="0" applyFont="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8000"/>
      <color rgb="002415E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85" zoomScaleNormal="85" workbookViewId="0">
      <selection activeCell="S17" sqref="S17"/>
    </sheetView>
  </sheetViews>
  <sheetFormatPr defaultColWidth="9" defaultRowHeight="13.5"/>
  <sheetData/>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
  <sheetViews>
    <sheetView zoomScale="85" zoomScaleNormal="85" zoomScaleSheetLayoutView="70" workbookViewId="0">
      <pane ySplit="1" topLeftCell="A2" activePane="bottomLeft" state="frozen"/>
      <selection/>
      <selection pane="bottomLeft" activeCell="E8" sqref="E8"/>
    </sheetView>
  </sheetViews>
  <sheetFormatPr defaultColWidth="9" defaultRowHeight="13.5" outlineLevelCol="7"/>
  <cols>
    <col min="1" max="1" width="27.375" style="20" customWidth="1"/>
    <col min="2" max="2" width="6" style="21" customWidth="1"/>
    <col min="3" max="3" width="91.75" style="22" customWidth="1"/>
    <col min="4" max="4" width="16.75" style="20" customWidth="1"/>
    <col min="5" max="5" width="51.875" style="23" customWidth="1"/>
    <col min="6" max="6" width="12.5" style="21" customWidth="1"/>
    <col min="7" max="7" width="20.25" style="21" customWidth="1"/>
    <col min="8" max="8" width="45.625" style="22" customWidth="1"/>
  </cols>
  <sheetData>
    <row r="1" s="7" customFormat="1" ht="37.5" spans="1:8">
      <c r="A1" s="24" t="s">
        <v>0</v>
      </c>
      <c r="B1" s="24" t="s">
        <v>1</v>
      </c>
      <c r="C1" s="24" t="s">
        <v>2</v>
      </c>
      <c r="D1" s="24" t="s">
        <v>3</v>
      </c>
      <c r="E1" s="25" t="s">
        <v>4</v>
      </c>
      <c r="F1" s="24" t="s">
        <v>5</v>
      </c>
      <c r="G1" s="24" t="s">
        <v>6</v>
      </c>
      <c r="H1" s="24" t="s">
        <v>7</v>
      </c>
    </row>
    <row r="2" s="18" customFormat="1" ht="55.5" customHeight="1" spans="1:8">
      <c r="A2" s="26" t="s">
        <v>8</v>
      </c>
      <c r="B2" s="27">
        <v>1</v>
      </c>
      <c r="C2" s="28" t="s">
        <v>9</v>
      </c>
      <c r="D2" s="26" t="s">
        <v>10</v>
      </c>
      <c r="E2" s="29"/>
      <c r="F2" s="30" t="s">
        <v>11</v>
      </c>
      <c r="G2" s="27" t="s">
        <v>12</v>
      </c>
      <c r="H2" s="28" t="s">
        <v>13</v>
      </c>
    </row>
    <row r="3" s="18" customFormat="1" ht="89.1" customHeight="1" spans="1:8">
      <c r="A3" s="26"/>
      <c r="B3" s="27">
        <v>2</v>
      </c>
      <c r="C3" s="31" t="s">
        <v>14</v>
      </c>
      <c r="D3" s="26"/>
      <c r="E3" s="29"/>
      <c r="F3" s="30"/>
      <c r="G3" s="27"/>
      <c r="H3" s="28"/>
    </row>
    <row r="4" s="18" customFormat="1" ht="111.95" customHeight="1" spans="1:8">
      <c r="A4" s="26"/>
      <c r="B4" s="27">
        <v>3</v>
      </c>
      <c r="C4" s="32" t="s">
        <v>15</v>
      </c>
      <c r="D4" s="26"/>
      <c r="E4" s="29"/>
      <c r="F4" s="30"/>
      <c r="G4" s="27"/>
      <c r="H4" s="28"/>
    </row>
    <row r="5" s="18" customFormat="1" ht="89.1" customHeight="1" spans="1:8">
      <c r="A5" s="26"/>
      <c r="B5" s="27">
        <v>4</v>
      </c>
      <c r="C5" s="33" t="s">
        <v>16</v>
      </c>
      <c r="D5" s="34" t="s">
        <v>17</v>
      </c>
      <c r="E5" s="35" t="s">
        <v>18</v>
      </c>
      <c r="F5" s="36" t="s">
        <v>19</v>
      </c>
      <c r="G5" s="27"/>
      <c r="H5" s="37"/>
    </row>
    <row r="6" s="19" customFormat="1" ht="76.5" customHeight="1" spans="1:8">
      <c r="A6" s="38"/>
      <c r="B6" s="39">
        <v>5</v>
      </c>
      <c r="C6" s="33" t="s">
        <v>20</v>
      </c>
      <c r="D6" s="34" t="s">
        <v>17</v>
      </c>
      <c r="E6" s="35" t="s">
        <v>21</v>
      </c>
      <c r="F6" s="36" t="s">
        <v>19</v>
      </c>
      <c r="G6" s="40"/>
      <c r="H6" s="37"/>
    </row>
    <row r="7" s="19" customFormat="1" ht="98.1" customHeight="1" spans="1:8">
      <c r="A7" s="41" t="s">
        <v>22</v>
      </c>
      <c r="B7" s="39">
        <v>1</v>
      </c>
      <c r="C7" s="28" t="s">
        <v>23</v>
      </c>
      <c r="D7" s="42" t="s">
        <v>10</v>
      </c>
      <c r="E7" s="35"/>
      <c r="F7" s="30" t="s">
        <v>11</v>
      </c>
      <c r="G7" s="43" t="s">
        <v>12</v>
      </c>
      <c r="H7" s="44" t="s">
        <v>24</v>
      </c>
    </row>
    <row r="8" s="19" customFormat="1" ht="59.1" customHeight="1" spans="1:8">
      <c r="A8" s="45"/>
      <c r="B8" s="39">
        <v>2</v>
      </c>
      <c r="C8" s="46" t="s">
        <v>25</v>
      </c>
      <c r="D8" s="34" t="s">
        <v>17</v>
      </c>
      <c r="E8" s="35" t="s">
        <v>21</v>
      </c>
      <c r="F8" s="36" t="s">
        <v>19</v>
      </c>
      <c r="G8" s="47"/>
      <c r="H8" s="48"/>
    </row>
    <row r="9" ht="43.5" customHeight="1" spans="1:8">
      <c r="A9" s="49" t="s">
        <v>26</v>
      </c>
      <c r="B9" s="16">
        <v>1</v>
      </c>
      <c r="C9" s="50" t="s">
        <v>27</v>
      </c>
      <c r="D9" s="49" t="s">
        <v>10</v>
      </c>
      <c r="E9" s="51"/>
      <c r="F9" s="39" t="s">
        <v>11</v>
      </c>
      <c r="G9" s="39" t="s">
        <v>28</v>
      </c>
      <c r="H9" s="46" t="s">
        <v>29</v>
      </c>
    </row>
    <row r="10" ht="67.5" customHeight="1" spans="1:8">
      <c r="A10" s="49"/>
      <c r="B10" s="16">
        <v>2</v>
      </c>
      <c r="C10" s="50" t="s">
        <v>30</v>
      </c>
      <c r="D10" s="49"/>
      <c r="E10" s="51"/>
      <c r="F10" s="39"/>
      <c r="G10" s="39"/>
      <c r="H10" s="46"/>
    </row>
    <row r="11" ht="43.5" customHeight="1" spans="1:8">
      <c r="A11" s="49"/>
      <c r="B11" s="16">
        <v>3</v>
      </c>
      <c r="C11" s="50" t="s">
        <v>31</v>
      </c>
      <c r="D11" s="49"/>
      <c r="E11" s="51"/>
      <c r="F11" s="39"/>
      <c r="G11" s="39"/>
      <c r="H11" s="46"/>
    </row>
    <row r="12" ht="43.5" customHeight="1" spans="1:8">
      <c r="A12" s="49"/>
      <c r="B12" s="16">
        <v>4</v>
      </c>
      <c r="C12" s="46" t="s">
        <v>32</v>
      </c>
      <c r="D12" s="34" t="s">
        <v>17</v>
      </c>
      <c r="E12" s="35" t="s">
        <v>33</v>
      </c>
      <c r="F12" s="39" t="s">
        <v>11</v>
      </c>
      <c r="G12" s="39"/>
      <c r="H12" s="46"/>
    </row>
    <row r="13" ht="66" customHeight="1" spans="1:8">
      <c r="A13" s="42" t="s">
        <v>34</v>
      </c>
      <c r="B13" s="39">
        <v>1</v>
      </c>
      <c r="C13" s="50" t="s">
        <v>35</v>
      </c>
      <c r="D13" s="49" t="s">
        <v>10</v>
      </c>
      <c r="E13" s="35"/>
      <c r="F13" s="39" t="s">
        <v>11</v>
      </c>
      <c r="G13" s="39" t="s">
        <v>12</v>
      </c>
      <c r="H13" s="46" t="s">
        <v>36</v>
      </c>
    </row>
    <row r="14" ht="66" customHeight="1" spans="1:8">
      <c r="A14" s="34"/>
      <c r="B14" s="39">
        <v>2</v>
      </c>
      <c r="C14" s="46" t="s">
        <v>37</v>
      </c>
      <c r="D14" s="52" t="s">
        <v>38</v>
      </c>
      <c r="E14" s="53" t="s">
        <v>39</v>
      </c>
      <c r="F14" s="36" t="s">
        <v>19</v>
      </c>
      <c r="G14" s="39"/>
      <c r="H14" s="46"/>
    </row>
    <row r="15" ht="66" customHeight="1" spans="1:8">
      <c r="A15" s="34"/>
      <c r="B15" s="39">
        <v>3</v>
      </c>
      <c r="C15" s="46" t="s">
        <v>40</v>
      </c>
      <c r="D15" s="34" t="s">
        <v>17</v>
      </c>
      <c r="E15" s="35" t="s">
        <v>33</v>
      </c>
      <c r="F15" s="39" t="s">
        <v>11</v>
      </c>
      <c r="G15" s="39"/>
      <c r="H15" s="46"/>
    </row>
    <row r="16" ht="66" customHeight="1" spans="1:8">
      <c r="A16" s="42" t="s">
        <v>41</v>
      </c>
      <c r="B16" s="39">
        <v>1</v>
      </c>
      <c r="C16" s="46" t="s">
        <v>42</v>
      </c>
      <c r="D16" s="42" t="s">
        <v>10</v>
      </c>
      <c r="E16" s="35"/>
      <c r="F16" s="36" t="s">
        <v>19</v>
      </c>
      <c r="G16" s="39" t="s">
        <v>12</v>
      </c>
      <c r="H16" s="46" t="s">
        <v>43</v>
      </c>
    </row>
    <row r="17" ht="54.95" customHeight="1" spans="1:8">
      <c r="A17" s="42"/>
      <c r="B17" s="39">
        <v>2</v>
      </c>
      <c r="C17" s="46" t="s">
        <v>44</v>
      </c>
      <c r="D17" s="52" t="s">
        <v>38</v>
      </c>
      <c r="E17" s="53" t="s">
        <v>39</v>
      </c>
      <c r="F17" s="36" t="s">
        <v>19</v>
      </c>
      <c r="G17" s="39"/>
      <c r="H17" s="46"/>
    </row>
    <row r="18" ht="54.95" customHeight="1" spans="1:8">
      <c r="A18" s="42"/>
      <c r="B18" s="39">
        <v>3</v>
      </c>
      <c r="C18" s="46" t="s">
        <v>45</v>
      </c>
      <c r="D18" s="34" t="s">
        <v>17</v>
      </c>
      <c r="E18" s="35" t="s">
        <v>33</v>
      </c>
      <c r="F18" s="39" t="s">
        <v>11</v>
      </c>
      <c r="G18" s="39"/>
      <c r="H18" s="46"/>
    </row>
    <row r="19" ht="34.5" customHeight="1" spans="1:8">
      <c r="A19" s="42"/>
      <c r="B19" s="39">
        <v>4</v>
      </c>
      <c r="C19" s="46" t="s">
        <v>46</v>
      </c>
      <c r="D19" s="42" t="s">
        <v>10</v>
      </c>
      <c r="E19" s="35"/>
      <c r="F19" s="39" t="s">
        <v>11</v>
      </c>
      <c r="G19" s="39"/>
      <c r="H19" s="46"/>
    </row>
    <row r="20" ht="34.5" customHeight="1" spans="1:8">
      <c r="A20" s="42"/>
      <c r="B20" s="39">
        <v>5</v>
      </c>
      <c r="C20" s="46" t="s">
        <v>47</v>
      </c>
      <c r="D20" s="34" t="s">
        <v>17</v>
      </c>
      <c r="E20" s="35" t="s">
        <v>33</v>
      </c>
      <c r="F20" s="39" t="s">
        <v>11</v>
      </c>
      <c r="G20" s="39"/>
      <c r="H20" s="46"/>
    </row>
    <row r="21" ht="45" customHeight="1" spans="1:8">
      <c r="A21" s="49" t="s">
        <v>48</v>
      </c>
      <c r="B21" s="16">
        <v>1</v>
      </c>
      <c r="C21" s="50" t="s">
        <v>49</v>
      </c>
      <c r="D21" s="49" t="s">
        <v>10</v>
      </c>
      <c r="E21" s="35"/>
      <c r="F21" s="39" t="s">
        <v>11</v>
      </c>
      <c r="G21" s="16" t="s">
        <v>50</v>
      </c>
      <c r="H21" s="46" t="s">
        <v>51</v>
      </c>
    </row>
    <row r="22" ht="114" customHeight="1" spans="1:8">
      <c r="A22" s="49"/>
      <c r="B22" s="16">
        <v>2</v>
      </c>
      <c r="C22" s="50" t="s">
        <v>52</v>
      </c>
      <c r="D22" s="52" t="s">
        <v>38</v>
      </c>
      <c r="E22" s="53" t="s">
        <v>53</v>
      </c>
      <c r="F22" s="39" t="s">
        <v>11</v>
      </c>
      <c r="G22" s="16"/>
      <c r="H22" s="46"/>
    </row>
    <row r="23" ht="30" customHeight="1" spans="1:8">
      <c r="A23" s="49"/>
      <c r="B23" s="16">
        <v>3</v>
      </c>
      <c r="C23" s="46" t="s">
        <v>54</v>
      </c>
      <c r="D23" s="34" t="s">
        <v>17</v>
      </c>
      <c r="E23" s="35" t="s">
        <v>33</v>
      </c>
      <c r="F23" s="39" t="s">
        <v>11</v>
      </c>
      <c r="G23" s="16"/>
      <c r="H23" s="46"/>
    </row>
    <row r="24" ht="63" customHeight="1" spans="1:8">
      <c r="A24" s="49" t="s">
        <v>55</v>
      </c>
      <c r="B24" s="16">
        <v>1</v>
      </c>
      <c r="C24" s="50" t="s">
        <v>56</v>
      </c>
      <c r="D24" s="49" t="s">
        <v>10</v>
      </c>
      <c r="E24" s="35"/>
      <c r="F24" s="39" t="s">
        <v>11</v>
      </c>
      <c r="G24" s="16" t="s">
        <v>57</v>
      </c>
      <c r="H24" s="46" t="s">
        <v>58</v>
      </c>
    </row>
    <row r="25" ht="131.25" spans="1:8">
      <c r="A25" s="49"/>
      <c r="B25" s="16">
        <v>2</v>
      </c>
      <c r="C25" s="50" t="s">
        <v>59</v>
      </c>
      <c r="D25" s="54" t="s">
        <v>60</v>
      </c>
      <c r="E25" s="35" t="s">
        <v>61</v>
      </c>
      <c r="F25" s="39" t="s">
        <v>11</v>
      </c>
      <c r="G25" s="16"/>
      <c r="H25" s="46"/>
    </row>
    <row r="26" ht="96" customHeight="1" spans="1:8">
      <c r="A26" s="49"/>
      <c r="B26" s="16">
        <v>3</v>
      </c>
      <c r="C26" s="28" t="s">
        <v>62</v>
      </c>
      <c r="D26" s="34" t="s">
        <v>17</v>
      </c>
      <c r="E26" s="55" t="s">
        <v>63</v>
      </c>
      <c r="F26" s="39" t="s">
        <v>11</v>
      </c>
      <c r="G26" s="16"/>
      <c r="H26" s="46"/>
    </row>
    <row r="27" ht="126.75" customHeight="1" spans="1:8">
      <c r="A27" s="49"/>
      <c r="B27" s="16">
        <v>4</v>
      </c>
      <c r="C27" s="28" t="s">
        <v>64</v>
      </c>
      <c r="D27" s="34" t="s">
        <v>17</v>
      </c>
      <c r="E27" s="55" t="s">
        <v>63</v>
      </c>
      <c r="F27" s="39" t="s">
        <v>11</v>
      </c>
      <c r="G27" s="16"/>
      <c r="H27" s="46"/>
    </row>
    <row r="28" ht="33" customHeight="1" spans="1:8">
      <c r="A28" s="42" t="s">
        <v>65</v>
      </c>
      <c r="B28" s="39">
        <v>1</v>
      </c>
      <c r="C28" s="46" t="s">
        <v>66</v>
      </c>
      <c r="D28" s="49" t="s">
        <v>10</v>
      </c>
      <c r="E28" s="35"/>
      <c r="F28" s="39" t="s">
        <v>11</v>
      </c>
      <c r="G28" s="16" t="s">
        <v>12</v>
      </c>
      <c r="H28" s="56"/>
    </row>
    <row r="29" ht="131.25" spans="1:8">
      <c r="A29" s="42"/>
      <c r="B29" s="39">
        <v>2</v>
      </c>
      <c r="C29" s="46" t="s">
        <v>67</v>
      </c>
      <c r="D29" s="54" t="s">
        <v>68</v>
      </c>
      <c r="E29" s="57" t="s">
        <v>69</v>
      </c>
      <c r="F29" s="39" t="s">
        <v>11</v>
      </c>
      <c r="G29" s="16"/>
      <c r="H29" s="58"/>
    </row>
    <row r="30" s="18" customFormat="1" ht="37.5" spans="1:8">
      <c r="A30" s="59"/>
      <c r="B30" s="30">
        <v>3</v>
      </c>
      <c r="C30" s="28" t="s">
        <v>70</v>
      </c>
      <c r="D30" s="60" t="s">
        <v>17</v>
      </c>
      <c r="E30" s="55" t="s">
        <v>63</v>
      </c>
      <c r="F30" s="36" t="s">
        <v>19</v>
      </c>
      <c r="G30" s="27"/>
      <c r="H30" s="61"/>
    </row>
    <row r="31" ht="47.25" customHeight="1" spans="1:8">
      <c r="A31" s="49" t="s">
        <v>71</v>
      </c>
      <c r="B31" s="16">
        <v>1</v>
      </c>
      <c r="C31" s="46" t="s">
        <v>72</v>
      </c>
      <c r="D31" s="49" t="s">
        <v>10</v>
      </c>
      <c r="E31" s="35"/>
      <c r="F31" s="39" t="s">
        <v>11</v>
      </c>
      <c r="G31" s="16" t="s">
        <v>12</v>
      </c>
      <c r="H31" s="56"/>
    </row>
    <row r="32" ht="75" spans="1:8">
      <c r="A32" s="49"/>
      <c r="B32" s="16">
        <v>2</v>
      </c>
      <c r="C32" s="46" t="s">
        <v>73</v>
      </c>
      <c r="D32" s="54" t="s">
        <v>68</v>
      </c>
      <c r="E32" s="35" t="s">
        <v>74</v>
      </c>
      <c r="F32" s="39" t="s">
        <v>11</v>
      </c>
      <c r="G32" s="16"/>
      <c r="H32" s="58"/>
    </row>
    <row r="33" ht="37.5" spans="1:8">
      <c r="A33" s="49"/>
      <c r="B33" s="16">
        <v>3</v>
      </c>
      <c r="C33" s="28" t="s">
        <v>75</v>
      </c>
      <c r="D33" s="34" t="s">
        <v>17</v>
      </c>
      <c r="E33" s="55" t="s">
        <v>63</v>
      </c>
      <c r="F33" s="36" t="s">
        <v>19</v>
      </c>
      <c r="G33" s="16"/>
      <c r="H33" s="58"/>
    </row>
    <row r="34" s="18" customFormat="1" ht="75" spans="1:8">
      <c r="A34" s="26"/>
      <c r="B34" s="27">
        <v>4</v>
      </c>
      <c r="C34" s="28" t="s">
        <v>76</v>
      </c>
      <c r="D34" s="60" t="s">
        <v>17</v>
      </c>
      <c r="E34" s="55" t="s">
        <v>63</v>
      </c>
      <c r="F34" s="39" t="s">
        <v>11</v>
      </c>
      <c r="G34" s="27"/>
      <c r="H34" s="61"/>
    </row>
    <row r="35" ht="66.75" customHeight="1" spans="1:8">
      <c r="A35" s="26" t="s">
        <v>77</v>
      </c>
      <c r="B35" s="27">
        <v>1</v>
      </c>
      <c r="C35" s="46" t="s">
        <v>78</v>
      </c>
      <c r="D35" s="49" t="s">
        <v>79</v>
      </c>
      <c r="E35" s="53" t="s">
        <v>80</v>
      </c>
      <c r="F35" s="36" t="s">
        <v>19</v>
      </c>
      <c r="G35" s="16" t="s">
        <v>12</v>
      </c>
      <c r="H35" s="46" t="s">
        <v>81</v>
      </c>
    </row>
    <row r="36" ht="49.5" customHeight="1" spans="1:8">
      <c r="A36" s="26"/>
      <c r="B36" s="27">
        <v>2</v>
      </c>
      <c r="C36" s="46" t="s">
        <v>82</v>
      </c>
      <c r="D36" s="49" t="s">
        <v>10</v>
      </c>
      <c r="E36" s="35"/>
      <c r="F36" s="39" t="s">
        <v>11</v>
      </c>
      <c r="G36" s="16"/>
      <c r="H36" s="46"/>
    </row>
    <row r="37" ht="75" spans="1:8">
      <c r="A37" s="26"/>
      <c r="B37" s="27">
        <v>3</v>
      </c>
      <c r="C37" s="46" t="s">
        <v>73</v>
      </c>
      <c r="D37" s="54" t="s">
        <v>68</v>
      </c>
      <c r="E37" s="35" t="s">
        <v>83</v>
      </c>
      <c r="F37" s="39" t="s">
        <v>11</v>
      </c>
      <c r="G37" s="16"/>
      <c r="H37" s="46"/>
    </row>
    <row r="38" ht="50.1" customHeight="1" spans="1:8">
      <c r="A38" s="26"/>
      <c r="B38" s="27">
        <v>4</v>
      </c>
      <c r="C38" s="28" t="s">
        <v>84</v>
      </c>
      <c r="D38" s="59" t="s">
        <v>85</v>
      </c>
      <c r="E38" s="37" t="s">
        <v>86</v>
      </c>
      <c r="F38" s="36" t="s">
        <v>19</v>
      </c>
      <c r="G38" s="16"/>
      <c r="H38" s="46"/>
    </row>
    <row r="39" ht="93.75" spans="1:8">
      <c r="A39" s="26"/>
      <c r="B39" s="27">
        <v>5</v>
      </c>
      <c r="C39" s="28" t="s">
        <v>87</v>
      </c>
      <c r="D39" s="60" t="s">
        <v>17</v>
      </c>
      <c r="E39" s="55" t="s">
        <v>63</v>
      </c>
      <c r="F39" s="39" t="s">
        <v>11</v>
      </c>
      <c r="G39" s="16"/>
      <c r="H39" s="46"/>
    </row>
    <row r="40" ht="21.95" customHeight="1" spans="1:8">
      <c r="A40" s="49" t="s">
        <v>88</v>
      </c>
      <c r="B40" s="16">
        <v>1</v>
      </c>
      <c r="C40" s="50" t="s">
        <v>89</v>
      </c>
      <c r="D40" s="49" t="s">
        <v>10</v>
      </c>
      <c r="E40" s="35"/>
      <c r="F40" s="39" t="s">
        <v>11</v>
      </c>
      <c r="G40" s="16" t="s">
        <v>12</v>
      </c>
      <c r="H40" s="56"/>
    </row>
    <row r="41" ht="131.25" spans="1:8">
      <c r="A41" s="49"/>
      <c r="B41" s="16">
        <v>2</v>
      </c>
      <c r="C41" s="50" t="s">
        <v>90</v>
      </c>
      <c r="D41" s="54" t="s">
        <v>68</v>
      </c>
      <c r="E41" s="35" t="s">
        <v>69</v>
      </c>
      <c r="F41" s="39" t="s">
        <v>11</v>
      </c>
      <c r="G41" s="16"/>
      <c r="H41" s="58"/>
    </row>
    <row r="42" ht="49.5" customHeight="1" spans="1:8">
      <c r="A42" s="49"/>
      <c r="B42" s="16">
        <v>3</v>
      </c>
      <c r="C42" s="46" t="s">
        <v>91</v>
      </c>
      <c r="D42" s="34" t="s">
        <v>17</v>
      </c>
      <c r="E42" s="55" t="s">
        <v>63</v>
      </c>
      <c r="F42" s="36" t="s">
        <v>19</v>
      </c>
      <c r="G42" s="16"/>
      <c r="H42" s="58"/>
    </row>
    <row r="43" ht="87.75" customHeight="1" spans="1:8">
      <c r="A43" s="49"/>
      <c r="B43" s="16">
        <v>4</v>
      </c>
      <c r="C43" s="46" t="s">
        <v>92</v>
      </c>
      <c r="D43" s="34"/>
      <c r="E43" s="55"/>
      <c r="F43" s="36"/>
      <c r="G43" s="16"/>
      <c r="H43" s="58"/>
    </row>
    <row r="44" s="18" customFormat="1" ht="69.95" customHeight="1" spans="1:8">
      <c r="A44" s="49"/>
      <c r="B44" s="16">
        <v>5</v>
      </c>
      <c r="C44" s="28" t="s">
        <v>93</v>
      </c>
      <c r="D44" s="49" t="s">
        <v>10</v>
      </c>
      <c r="E44" s="35"/>
      <c r="F44" s="39" t="s">
        <v>11</v>
      </c>
      <c r="G44" s="16"/>
      <c r="H44" s="61"/>
    </row>
    <row r="45" s="18" customFormat="1" ht="276" customHeight="1" spans="1:8">
      <c r="A45" s="26" t="s">
        <v>94</v>
      </c>
      <c r="B45" s="27">
        <v>1</v>
      </c>
      <c r="C45" s="28" t="s">
        <v>95</v>
      </c>
      <c r="D45" s="62" t="s">
        <v>96</v>
      </c>
      <c r="E45" s="63" t="s">
        <v>97</v>
      </c>
      <c r="F45" s="30" t="s">
        <v>11</v>
      </c>
      <c r="G45" s="27" t="s">
        <v>12</v>
      </c>
      <c r="H45" s="37"/>
    </row>
    <row r="46" s="18" customFormat="1" ht="75" spans="1:8">
      <c r="A46" s="26"/>
      <c r="B46" s="27">
        <v>2</v>
      </c>
      <c r="C46" s="28" t="s">
        <v>98</v>
      </c>
      <c r="D46" s="60" t="s">
        <v>17</v>
      </c>
      <c r="E46" s="63" t="s">
        <v>99</v>
      </c>
      <c r="F46" s="30"/>
      <c r="G46" s="27"/>
      <c r="H46" s="37"/>
    </row>
    <row r="47" s="18" customFormat="1" ht="94.5" customHeight="1" spans="1:8">
      <c r="A47" s="26"/>
      <c r="B47" s="27">
        <v>3</v>
      </c>
      <c r="C47" s="64" t="s">
        <v>100</v>
      </c>
      <c r="D47" s="26" t="s">
        <v>10</v>
      </c>
      <c r="E47" s="37"/>
      <c r="F47" s="36" t="s">
        <v>19</v>
      </c>
      <c r="G47" s="27"/>
      <c r="H47" s="64"/>
    </row>
    <row r="48" ht="149.1" customHeight="1" spans="1:8">
      <c r="A48" s="49" t="s">
        <v>101</v>
      </c>
      <c r="B48" s="16">
        <v>1</v>
      </c>
      <c r="C48" s="50" t="s">
        <v>102</v>
      </c>
      <c r="D48" s="34" t="s">
        <v>17</v>
      </c>
      <c r="E48" s="55" t="s">
        <v>63</v>
      </c>
      <c r="F48" s="36" t="s">
        <v>103</v>
      </c>
      <c r="G48" s="16" t="s">
        <v>12</v>
      </c>
      <c r="H48" s="28"/>
    </row>
    <row r="49" ht="48.75" customHeight="1" spans="1:8">
      <c r="A49" s="49"/>
      <c r="B49" s="16">
        <v>2</v>
      </c>
      <c r="C49" s="46" t="s">
        <v>104</v>
      </c>
      <c r="D49" s="34" t="s">
        <v>17</v>
      </c>
      <c r="E49" s="35" t="s">
        <v>105</v>
      </c>
      <c r="F49" s="36" t="s">
        <v>19</v>
      </c>
      <c r="G49" s="16" t="s">
        <v>12</v>
      </c>
      <c r="H49" s="28"/>
    </row>
    <row r="50" ht="56.25" spans="1:8">
      <c r="A50" s="49"/>
      <c r="B50" s="16">
        <v>3</v>
      </c>
      <c r="C50" s="46" t="s">
        <v>106</v>
      </c>
      <c r="D50" s="34" t="s">
        <v>17</v>
      </c>
      <c r="E50" s="55" t="s">
        <v>63</v>
      </c>
      <c r="F50" s="36" t="s">
        <v>19</v>
      </c>
      <c r="G50" s="16" t="s">
        <v>12</v>
      </c>
      <c r="H50" s="28"/>
    </row>
    <row r="51" s="18" customFormat="1" ht="194.1" customHeight="1" spans="1:8">
      <c r="A51" s="26"/>
      <c r="B51" s="27">
        <v>4</v>
      </c>
      <c r="C51" s="28" t="s">
        <v>107</v>
      </c>
      <c r="D51" s="60" t="s">
        <v>108</v>
      </c>
      <c r="E51" s="37" t="s">
        <v>109</v>
      </c>
      <c r="F51" s="36" t="s">
        <v>19</v>
      </c>
      <c r="G51" s="30" t="s">
        <v>12</v>
      </c>
      <c r="H51" s="28" t="s">
        <v>110</v>
      </c>
    </row>
    <row r="52" s="18" customFormat="1" ht="369" customHeight="1" spans="1:8">
      <c r="A52" s="26"/>
      <c r="B52" s="27">
        <v>5</v>
      </c>
      <c r="C52" s="64" t="s">
        <v>111</v>
      </c>
      <c r="D52" s="60" t="s">
        <v>108</v>
      </c>
      <c r="E52" s="37" t="s">
        <v>112</v>
      </c>
      <c r="F52" s="30" t="s">
        <v>11</v>
      </c>
      <c r="G52" s="27" t="s">
        <v>113</v>
      </c>
      <c r="H52" s="64" t="s">
        <v>114</v>
      </c>
    </row>
    <row r="61" spans="1:8">
      <c r="B61" s="65"/>
    </row>
  </sheetData>
  <mergeCells count="48">
    <mergeCell ref="A2:A6"/>
    <mergeCell ref="A7:A8"/>
    <mergeCell ref="A9:A12"/>
    <mergeCell ref="A13:A15"/>
    <mergeCell ref="A16:A20"/>
    <mergeCell ref="A21:A23"/>
    <mergeCell ref="A24:A27"/>
    <mergeCell ref="A28:A30"/>
    <mergeCell ref="A31:A34"/>
    <mergeCell ref="A35:A39"/>
    <mergeCell ref="A40:A44"/>
    <mergeCell ref="A45:A47"/>
    <mergeCell ref="A48:A52"/>
    <mergeCell ref="D2:D4"/>
    <mergeCell ref="D9:D11"/>
    <mergeCell ref="D42:D43"/>
    <mergeCell ref="E2:E4"/>
    <mergeCell ref="E9:E11"/>
    <mergeCell ref="E42:E43"/>
    <mergeCell ref="F2:F4"/>
    <mergeCell ref="F9:F11"/>
    <mergeCell ref="F42:F43"/>
    <mergeCell ref="F45:F46"/>
    <mergeCell ref="G2:G6"/>
    <mergeCell ref="G7:G8"/>
    <mergeCell ref="G9:G12"/>
    <mergeCell ref="G13:G15"/>
    <mergeCell ref="G16:G20"/>
    <mergeCell ref="G21:G23"/>
    <mergeCell ref="G24:G27"/>
    <mergeCell ref="G28:G30"/>
    <mergeCell ref="G31:G34"/>
    <mergeCell ref="G35:G39"/>
    <mergeCell ref="G40:G44"/>
    <mergeCell ref="G45:G47"/>
    <mergeCell ref="H2:H6"/>
    <mergeCell ref="H7:H8"/>
    <mergeCell ref="H9:H12"/>
    <mergeCell ref="H13:H15"/>
    <mergeCell ref="H16:H20"/>
    <mergeCell ref="H21:H23"/>
    <mergeCell ref="H24:H27"/>
    <mergeCell ref="H28:H30"/>
    <mergeCell ref="H31:H34"/>
    <mergeCell ref="H35:H39"/>
    <mergeCell ref="H40:H44"/>
    <mergeCell ref="H45:H47"/>
    <mergeCell ref="H48:H50"/>
  </mergeCells>
  <pageMargins left="0.236111111111111" right="0.236111111111111" top="0.393055555555556" bottom="0.393055555555556" header="0" footer="0"/>
  <pageSetup paperSize="8" scale="70" fitToHeight="0" orientation="landscape"/>
  <headerFooter/>
  <rowBreaks count="4" manualBreakCount="4">
    <brk id="20" max="16383" man="1"/>
    <brk id="30" max="16383" man="1"/>
    <brk id="39" max="16383" man="1"/>
    <brk id="4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C7" sqref="C7"/>
    </sheetView>
  </sheetViews>
  <sheetFormatPr defaultColWidth="9" defaultRowHeight="13.5" outlineLevelRow="6" outlineLevelCol="2"/>
  <cols>
    <col min="1" max="1" width="37.25" customWidth="1"/>
    <col min="2" max="2" width="26" customWidth="1"/>
    <col min="3" max="3" width="55.625" style="7" customWidth="1"/>
  </cols>
  <sheetData>
    <row r="1" ht="33.95" customHeight="1" spans="1:3">
      <c r="A1" s="8" t="s">
        <v>115</v>
      </c>
      <c r="B1" s="9"/>
      <c r="C1" s="10" t="s">
        <v>7</v>
      </c>
    </row>
    <row r="2" ht="45" customHeight="1" spans="1:3">
      <c r="A2" s="11" t="s">
        <v>116</v>
      </c>
      <c r="B2" s="12">
        <v>15000</v>
      </c>
      <c r="C2" s="13" t="s">
        <v>117</v>
      </c>
    </row>
    <row r="3" ht="45" customHeight="1" spans="1:3">
      <c r="A3" s="14" t="s">
        <v>118</v>
      </c>
      <c r="B3" s="15">
        <v>0.03</v>
      </c>
      <c r="C3" s="16" t="s">
        <v>119</v>
      </c>
    </row>
    <row r="4" ht="45" customHeight="1" spans="1:3">
      <c r="A4" s="14" t="s">
        <v>120</v>
      </c>
      <c r="B4" s="14">
        <f>(B2/(1+B3)*B3)</f>
        <v>436.893203883495</v>
      </c>
      <c r="C4" s="16"/>
    </row>
    <row r="5" ht="45" customHeight="1" spans="1:3">
      <c r="A5" s="14" t="s">
        <v>121</v>
      </c>
      <c r="B5" s="14">
        <f>B4*0.12</f>
        <v>52.4271844660194</v>
      </c>
      <c r="C5" s="16"/>
    </row>
    <row r="6" ht="45" customHeight="1" spans="1:3">
      <c r="A6" s="14" t="s">
        <v>122</v>
      </c>
      <c r="B6" s="14">
        <f>B5+B4</f>
        <v>489.320388349515</v>
      </c>
      <c r="C6" s="16" t="s">
        <v>123</v>
      </c>
    </row>
    <row r="7" ht="45" customHeight="1" spans="1:3">
      <c r="A7" s="11" t="s">
        <v>124</v>
      </c>
      <c r="B7" s="17">
        <f>ROUNDUP(B6,2)</f>
        <v>489.33</v>
      </c>
      <c r="C7" s="13"/>
    </row>
  </sheetData>
  <mergeCells count="1">
    <mergeCell ref="A1:B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H16" sqref="H16"/>
    </sheetView>
  </sheetViews>
  <sheetFormatPr defaultColWidth="9" defaultRowHeight="18.75"/>
  <cols>
    <col min="1" max="1" width="25.625" style="1" customWidth="1"/>
    <col min="2" max="4" width="13.625" style="1" customWidth="1"/>
    <col min="5" max="6" width="9" style="1"/>
    <col min="7" max="7" width="25.625" style="1" customWidth="1"/>
    <col min="8" max="10" width="13.625" style="1" customWidth="1"/>
    <col min="11" max="16384" width="9" style="1"/>
  </cols>
  <sheetData>
    <row r="1" ht="30" customHeight="1" spans="1:10">
      <c r="A1" s="2" t="s">
        <v>125</v>
      </c>
      <c r="B1" s="2"/>
      <c r="C1" s="2"/>
      <c r="D1" s="2"/>
      <c r="G1" s="3" t="s">
        <v>126</v>
      </c>
      <c r="H1" s="3"/>
      <c r="I1" s="3"/>
      <c r="J1" s="3"/>
    </row>
    <row r="2" ht="30" customHeight="1" spans="1:10">
      <c r="A2" s="4" t="s">
        <v>127</v>
      </c>
      <c r="B2" s="4" t="s">
        <v>128</v>
      </c>
      <c r="C2" s="4" t="s">
        <v>129</v>
      </c>
      <c r="D2" s="4" t="s">
        <v>130</v>
      </c>
      <c r="G2" s="5" t="s">
        <v>127</v>
      </c>
      <c r="H2" s="5" t="s">
        <v>131</v>
      </c>
      <c r="I2" s="5" t="s">
        <v>129</v>
      </c>
      <c r="J2" s="5" t="s">
        <v>130</v>
      </c>
    </row>
    <row r="3" ht="30" customHeight="1" spans="1:10">
      <c r="A3" s="6" t="s">
        <v>132</v>
      </c>
      <c r="B3" s="6" t="s">
        <v>133</v>
      </c>
      <c r="C3" s="6">
        <v>6633516</v>
      </c>
      <c r="D3" s="6" t="s">
        <v>134</v>
      </c>
      <c r="G3" s="6" t="s">
        <v>132</v>
      </c>
      <c r="H3" s="6" t="s">
        <v>135</v>
      </c>
      <c r="I3" s="6">
        <v>6633075</v>
      </c>
      <c r="J3" s="6" t="s">
        <v>136</v>
      </c>
    </row>
    <row r="4" ht="30" customHeight="1" spans="1:10">
      <c r="A4" s="6" t="s">
        <v>137</v>
      </c>
      <c r="B4" s="6" t="s">
        <v>138</v>
      </c>
      <c r="C4" s="6">
        <v>6632106</v>
      </c>
      <c r="D4" s="6" t="s">
        <v>134</v>
      </c>
      <c r="G4" s="6" t="s">
        <v>137</v>
      </c>
      <c r="H4" s="6" t="s">
        <v>139</v>
      </c>
      <c r="I4" s="6">
        <v>6633077</v>
      </c>
      <c r="J4" s="6" t="s">
        <v>136</v>
      </c>
    </row>
    <row r="5" ht="30" customHeight="1" spans="1:10">
      <c r="A5" s="6" t="s">
        <v>140</v>
      </c>
      <c r="B5" s="6" t="s">
        <v>141</v>
      </c>
      <c r="C5" s="6">
        <v>6633372</v>
      </c>
      <c r="D5" s="6" t="s">
        <v>142</v>
      </c>
      <c r="G5" s="6" t="s">
        <v>140</v>
      </c>
      <c r="H5" s="6" t="s">
        <v>143</v>
      </c>
      <c r="I5" s="6">
        <v>6633072</v>
      </c>
      <c r="J5" s="6" t="s">
        <v>136</v>
      </c>
    </row>
    <row r="6" ht="30" customHeight="1" spans="1:10">
      <c r="A6" s="6" t="s">
        <v>144</v>
      </c>
      <c r="B6" s="6" t="s">
        <v>145</v>
      </c>
      <c r="C6" s="6">
        <v>6633513</v>
      </c>
      <c r="D6" s="6" t="s">
        <v>146</v>
      </c>
      <c r="G6" s="6" t="s">
        <v>144</v>
      </c>
      <c r="H6" s="6" t="s">
        <v>143</v>
      </c>
      <c r="I6" s="6">
        <v>6633072</v>
      </c>
      <c r="J6" s="6" t="s">
        <v>136</v>
      </c>
    </row>
    <row r="7" ht="30" customHeight="1" spans="1:10">
      <c r="A7" s="6" t="s">
        <v>147</v>
      </c>
      <c r="B7" s="6" t="s">
        <v>148</v>
      </c>
      <c r="C7" s="6">
        <v>6633330</v>
      </c>
      <c r="D7" s="6" t="s">
        <v>149</v>
      </c>
      <c r="G7" s="6" t="s">
        <v>147</v>
      </c>
      <c r="H7" s="6" t="s">
        <v>150</v>
      </c>
      <c r="I7" s="6">
        <v>6633072</v>
      </c>
      <c r="J7" s="6" t="s">
        <v>136</v>
      </c>
    </row>
    <row r="8" ht="30" customHeight="1" spans="1:10">
      <c r="A8" s="6" t="s">
        <v>151</v>
      </c>
      <c r="B8" s="6" t="s">
        <v>152</v>
      </c>
      <c r="C8" s="6">
        <v>6633220</v>
      </c>
      <c r="D8" s="6" t="s">
        <v>153</v>
      </c>
      <c r="G8" s="6" t="s">
        <v>151</v>
      </c>
      <c r="H8" s="6" t="s">
        <v>154</v>
      </c>
      <c r="I8" s="6">
        <v>6633074</v>
      </c>
      <c r="J8" s="6" t="s">
        <v>136</v>
      </c>
    </row>
    <row r="9" ht="30" customHeight="1" spans="1:10">
      <c r="A9" s="6" t="s">
        <v>155</v>
      </c>
      <c r="B9" s="6" t="s">
        <v>156</v>
      </c>
      <c r="C9" s="6">
        <v>6633811</v>
      </c>
      <c r="D9" s="6" t="s">
        <v>157</v>
      </c>
      <c r="G9" s="6" t="s">
        <v>155</v>
      </c>
      <c r="H9" s="6" t="s">
        <v>154</v>
      </c>
      <c r="I9" s="6">
        <v>6633074</v>
      </c>
      <c r="J9" s="6" t="s">
        <v>136</v>
      </c>
    </row>
    <row r="10" ht="30" customHeight="1" spans="1:10">
      <c r="A10" s="6" t="s">
        <v>158</v>
      </c>
      <c r="B10" s="6" t="s">
        <v>159</v>
      </c>
      <c r="C10" s="6">
        <v>6633138</v>
      </c>
      <c r="D10" s="6" t="s">
        <v>160</v>
      </c>
      <c r="G10" s="6" t="s">
        <v>158</v>
      </c>
      <c r="H10" s="6" t="s">
        <v>161</v>
      </c>
      <c r="I10" s="6">
        <v>6633074</v>
      </c>
      <c r="J10" s="6" t="s">
        <v>136</v>
      </c>
    </row>
    <row r="11" ht="30" customHeight="1" spans="1:10">
      <c r="A11" s="6" t="s">
        <v>162</v>
      </c>
      <c r="B11" s="6" t="s">
        <v>163</v>
      </c>
      <c r="C11" s="6">
        <v>6633196</v>
      </c>
      <c r="D11" s="6" t="s">
        <v>164</v>
      </c>
      <c r="G11" s="6" t="s">
        <v>162</v>
      </c>
      <c r="H11" s="6" t="s">
        <v>139</v>
      </c>
      <c r="I11" s="6">
        <v>6633077</v>
      </c>
      <c r="J11" s="6" t="s">
        <v>136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横纵向业务流程简图</vt:lpstr>
      <vt:lpstr>科研经费业务指南</vt:lpstr>
      <vt:lpstr>发票税费计算</vt:lpstr>
      <vt:lpstr>学院联络方式及办公地点表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cp:lastModifiedBy>
  <dcterms:created xsi:type="dcterms:W3CDTF">2023-05-12T11:15:00Z</dcterms:created>
  <cp:lastPrinted>2026-05-12T08:15:00Z</cp:lastPrinted>
  <dcterms:modified xsi:type="dcterms:W3CDTF">2026-09-11T05:08:06Z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0555DACF75D047E5AB72BAA5912AC7D0_13</vt:lpwstr>
  </property>
  <property fmtid="{D5CDD505-2E9C-101B-9397-08002B2CF9AE}" pid="4" name="CalculationRule">
    <vt:i4>0</vt:i4>
  </property>
</Properties>
</file>